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-furukawa\Desktop\★作業中\328\"/>
    </mc:Choice>
  </mc:AlternateContent>
  <xr:revisionPtr revIDLastSave="0" documentId="13_ncr:1_{810AAC15-83D3-4320-B438-0A634043BA33}" xr6:coauthVersionLast="47" xr6:coauthVersionMax="47" xr10:uidLastSave="{00000000-0000-0000-0000-000000000000}"/>
  <bookViews>
    <workbookView xWindow="-108" yWindow="-108" windowWidth="23256" windowHeight="12456" tabRatio="743" firstSheet="2" activeTab="2" xr2:uid="{00000000-000D-0000-FFFF-FFFF00000000}"/>
  </bookViews>
  <sheets>
    <sheet name="都道府県別、診療台数別‗木村" sheetId="42" state="hidden" r:id="rId1"/>
    <sheet name="4)エラー等…_三輪案" sheetId="41" state="hidden" r:id="rId2"/>
    <sheet name="目次" sheetId="60" r:id="rId3"/>
    <sheet name="８）外来・訪問別件数" sheetId="47" state="hidden" r:id="rId4"/>
    <sheet name="DE-1-1" sheetId="1" r:id="rId5"/>
    <sheet name="DE-1-2" sheetId="35" r:id="rId6"/>
    <sheet name="DE-1-3" sheetId="36" r:id="rId7"/>
    <sheet name="DE-2-1" sheetId="2" r:id="rId8"/>
    <sheet name="DE-2-2" sheetId="37" r:id="rId9"/>
    <sheet name="DE-2-3" sheetId="3" r:id="rId10"/>
    <sheet name="DE-2-4" sheetId="38" r:id="rId11"/>
    <sheet name="DE-3-1" sheetId="4" r:id="rId12"/>
    <sheet name="DE-3-2" sheetId="5" r:id="rId13"/>
    <sheet name="DE-3-3" sheetId="6" r:id="rId14"/>
    <sheet name="DE-3-4" sheetId="49" r:id="rId15"/>
    <sheet name="DE-3-5" sheetId="50" r:id="rId16"/>
    <sheet name="DE-3-6" sheetId="10" r:id="rId17"/>
    <sheet name="DE-3-7" sheetId="12" r:id="rId18"/>
    <sheet name="DE-3-8" sheetId="13" r:id="rId19"/>
    <sheet name="DE-3-9" sheetId="15" r:id="rId20"/>
    <sheet name="DE-3-10" sheetId="40" r:id="rId21"/>
    <sheet name="DE-3-11" sheetId="11" r:id="rId22"/>
    <sheet name="DE-3-12" sheetId="18" r:id="rId23"/>
    <sheet name="DE-3-13" sheetId="20" r:id="rId24"/>
    <sheet name="DE-3-14" sheetId="51" r:id="rId25"/>
    <sheet name="DE-3-15" sheetId="28" r:id="rId26"/>
    <sheet name="DE-3-16" sheetId="56" r:id="rId27"/>
    <sheet name="DE-3-17" sheetId="29" r:id="rId28"/>
    <sheet name="DE-3-18" sheetId="57" r:id="rId29"/>
    <sheet name="DE-3-19" sheetId="30" r:id="rId30"/>
    <sheet name="DE-3-20" sheetId="58" r:id="rId31"/>
    <sheet name="DE-3-21" sheetId="31" r:id="rId32"/>
    <sheet name="DE-3-22" sheetId="21" r:id="rId33"/>
    <sheet name="DE-3-23" sheetId="59" r:id="rId34"/>
  </sheets>
  <definedNames>
    <definedName name="_xlnm.Print_Area" localSheetId="22">'DE-3-12'!$A$1:$D$17</definedName>
    <definedName name="_xlnm.Print_Area" localSheetId="24">'DE-3-14'!$A$1:$C$8</definedName>
    <definedName name="_xlnm.Print_Area" localSheetId="26">'DE-3-16'!$A$1:$C$23</definedName>
    <definedName name="_xlnm.Print_Area" localSheetId="28">'DE-3-18'!$A$1:$C$10</definedName>
    <definedName name="_xlnm.Print_Area" localSheetId="30">'DE-3-20'!$A$1:$B$9</definedName>
    <definedName name="_xlnm.Print_Area" localSheetId="2">目次!$A$1:$J$43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1" l="1"/>
  <c r="C8" i="11"/>
  <c r="C7" i="11"/>
  <c r="C6" i="11"/>
  <c r="C5" i="11"/>
  <c r="C4" i="11"/>
  <c r="C3" i="11"/>
  <c r="C22" i="59"/>
  <c r="D17" i="59"/>
  <c r="D13" i="59"/>
  <c r="D7" i="59"/>
  <c r="D3" i="59"/>
  <c r="B5" i="47" l="1"/>
  <c r="I56" i="42" l="1"/>
  <c r="E55" i="42"/>
  <c r="G52" i="42"/>
  <c r="L50" i="42"/>
  <c r="L49" i="42"/>
  <c r="C49" i="42"/>
  <c r="L48" i="42"/>
  <c r="L52" i="42" s="1"/>
  <c r="G48" i="42"/>
  <c r="G47" i="42"/>
  <c r="C46" i="42"/>
  <c r="I14" i="42"/>
  <c r="G14" i="42"/>
  <c r="E14" i="42"/>
  <c r="C14" i="42"/>
  <c r="I13" i="42"/>
  <c r="G13" i="42"/>
  <c r="E13" i="42"/>
  <c r="C13" i="42"/>
  <c r="I12" i="42"/>
  <c r="G12" i="42"/>
  <c r="E12" i="42"/>
  <c r="C12" i="42"/>
  <c r="L11" i="42"/>
  <c r="I11" i="42"/>
  <c r="G11" i="42"/>
  <c r="E11" i="42"/>
  <c r="L10" i="42"/>
  <c r="I10" i="42"/>
  <c r="G10" i="42"/>
  <c r="E10" i="42"/>
  <c r="C10" i="42"/>
  <c r="L9" i="42"/>
  <c r="I9" i="42"/>
  <c r="G9" i="42"/>
  <c r="E9" i="42"/>
  <c r="C9" i="42"/>
  <c r="L8" i="42"/>
  <c r="I8" i="42"/>
  <c r="G8" i="42"/>
  <c r="E8" i="42"/>
  <c r="C8" i="42"/>
  <c r="L7" i="42"/>
  <c r="I7" i="42"/>
  <c r="G7" i="42"/>
  <c r="E7" i="42"/>
  <c r="C7" i="42"/>
  <c r="L6" i="42"/>
  <c r="I6" i="42"/>
  <c r="G6" i="42"/>
  <c r="E6" i="42"/>
  <c r="C6" i="42"/>
  <c r="I5" i="42"/>
  <c r="G5" i="42"/>
  <c r="E5" i="42"/>
  <c r="C5" i="42"/>
  <c r="I4" i="42"/>
  <c r="G4" i="42"/>
  <c r="E4" i="42"/>
  <c r="C4" i="42"/>
  <c r="I3" i="42"/>
  <c r="G3" i="42"/>
  <c r="E3" i="42"/>
  <c r="C3" i="42"/>
</calcChain>
</file>

<file path=xl/sharedStrings.xml><?xml version="1.0" encoding="utf-8"?>
<sst xmlns="http://schemas.openxmlformats.org/spreadsheetml/2006/main" count="904" uniqueCount="566">
  <si>
    <t>都道府県別　事業参加歯科診療所数</t>
  </si>
  <si>
    <t>【３】診療台数別　事業参加歯科診療所数</t>
    <rPh sb="3" eb="5">
      <t>シンリョウ</t>
    </rPh>
    <rPh sb="5" eb="7">
      <t>ダイスウ</t>
    </rPh>
    <rPh sb="7" eb="8">
      <t>ベツ</t>
    </rPh>
    <phoneticPr fontId="2"/>
  </si>
  <si>
    <t>都道府県</t>
  </si>
  <si>
    <t>参加登録数</t>
  </si>
  <si>
    <t>北海道</t>
    <rPh sb="0" eb="3">
      <t>ホッカイドウ</t>
    </rPh>
    <phoneticPr fontId="2"/>
  </si>
  <si>
    <t>東京都</t>
    <rPh sb="0" eb="3">
      <t>トウキョウト</t>
    </rPh>
    <phoneticPr fontId="2"/>
  </si>
  <si>
    <t>滋賀県</t>
    <phoneticPr fontId="2"/>
  </si>
  <si>
    <t>香川県</t>
    <phoneticPr fontId="2"/>
  </si>
  <si>
    <t>診療台数</t>
  </si>
  <si>
    <t>青森県</t>
  </si>
  <si>
    <t>神奈川県</t>
  </si>
  <si>
    <t xml:space="preserve">京都府 </t>
    <phoneticPr fontId="2"/>
  </si>
  <si>
    <t xml:space="preserve">愛媛県 </t>
    <phoneticPr fontId="2"/>
  </si>
  <si>
    <t>岩手県</t>
  </si>
  <si>
    <t>新潟県</t>
  </si>
  <si>
    <t>大阪府</t>
    <phoneticPr fontId="2"/>
  </si>
  <si>
    <t xml:space="preserve">高知県 </t>
    <phoneticPr fontId="2"/>
  </si>
  <si>
    <t>宮城県</t>
  </si>
  <si>
    <t xml:space="preserve">富山県 </t>
    <phoneticPr fontId="2"/>
  </si>
  <si>
    <t xml:space="preserve">兵庫県 </t>
    <phoneticPr fontId="2"/>
  </si>
  <si>
    <t>福岡県</t>
    <phoneticPr fontId="2"/>
  </si>
  <si>
    <t>秋田県</t>
  </si>
  <si>
    <t>石川県</t>
    <phoneticPr fontId="2"/>
  </si>
  <si>
    <t xml:space="preserve">奈良県 </t>
    <phoneticPr fontId="2"/>
  </si>
  <si>
    <t xml:space="preserve">佐賀県 </t>
    <phoneticPr fontId="2"/>
  </si>
  <si>
    <t>山形県</t>
  </si>
  <si>
    <t xml:space="preserve">福井県 </t>
    <phoneticPr fontId="2"/>
  </si>
  <si>
    <t xml:space="preserve">和歌山県 </t>
    <phoneticPr fontId="2"/>
  </si>
  <si>
    <t>長崎県</t>
    <phoneticPr fontId="2"/>
  </si>
  <si>
    <t>福島県</t>
  </si>
  <si>
    <t xml:space="preserve">山梨県 </t>
    <phoneticPr fontId="2"/>
  </si>
  <si>
    <t>鳥取県</t>
    <phoneticPr fontId="2"/>
  </si>
  <si>
    <t>熊本県</t>
    <phoneticPr fontId="2"/>
  </si>
  <si>
    <t>茨城県</t>
  </si>
  <si>
    <t xml:space="preserve">長野県 </t>
    <phoneticPr fontId="2"/>
  </si>
  <si>
    <t>島根県</t>
    <phoneticPr fontId="2"/>
  </si>
  <si>
    <t>大分県</t>
    <phoneticPr fontId="2"/>
  </si>
  <si>
    <t>6以上</t>
    <rPh sb="1" eb="3">
      <t>イジョウ</t>
    </rPh>
    <phoneticPr fontId="2"/>
  </si>
  <si>
    <t>栃木県</t>
  </si>
  <si>
    <t xml:space="preserve">岐阜県 </t>
    <phoneticPr fontId="2"/>
  </si>
  <si>
    <t>岡山県</t>
    <phoneticPr fontId="2"/>
  </si>
  <si>
    <t>宮崎県</t>
    <phoneticPr fontId="2"/>
  </si>
  <si>
    <t>合計</t>
    <rPh sb="0" eb="2">
      <t>ゴウケイ</t>
    </rPh>
    <phoneticPr fontId="2"/>
  </si>
  <si>
    <t>群馬県</t>
  </si>
  <si>
    <t>静岡県</t>
    <phoneticPr fontId="2"/>
  </si>
  <si>
    <t>広島県</t>
    <phoneticPr fontId="2"/>
  </si>
  <si>
    <t xml:space="preserve">鹿児島県 </t>
    <phoneticPr fontId="2"/>
  </si>
  <si>
    <t>埼玉県</t>
  </si>
  <si>
    <t>愛知県</t>
    <phoneticPr fontId="2"/>
  </si>
  <si>
    <t>山口県</t>
    <phoneticPr fontId="2"/>
  </si>
  <si>
    <t>沖縄県</t>
    <phoneticPr fontId="2"/>
  </si>
  <si>
    <t>千葉県</t>
  </si>
  <si>
    <t xml:space="preserve">三重県 </t>
    <phoneticPr fontId="2"/>
  </si>
  <si>
    <t>徳島県</t>
    <phoneticPr fontId="2"/>
  </si>
  <si>
    <t>合計</t>
  </si>
  <si>
    <t>【２】都道府県別　事業参加歯科診療所数</t>
    <rPh sb="3" eb="7">
      <t>トドウフケン</t>
    </rPh>
    <rPh sb="7" eb="8">
      <t>ベツ</t>
    </rPh>
    <rPh sb="9" eb="11">
      <t>ジギョウ</t>
    </rPh>
    <rPh sb="11" eb="13">
      <t>サンカ</t>
    </rPh>
    <rPh sb="13" eb="18">
      <t>シカシンリョウジョ</t>
    </rPh>
    <rPh sb="18" eb="19">
      <t>スウ</t>
    </rPh>
    <phoneticPr fontId="2"/>
  </si>
  <si>
    <t>01 北海道</t>
  </si>
  <si>
    <t xml:space="preserve">26 京都府 </t>
  </si>
  <si>
    <t>02 青森県</t>
  </si>
  <si>
    <t>27 大阪府</t>
  </si>
  <si>
    <t>03 岩手県</t>
  </si>
  <si>
    <t xml:space="preserve">28 兵庫県 </t>
  </si>
  <si>
    <t xml:space="preserve">04 宮城県 </t>
  </si>
  <si>
    <t xml:space="preserve">29 奈良県 </t>
  </si>
  <si>
    <t xml:space="preserve">05 秋田県 </t>
  </si>
  <si>
    <t xml:space="preserve">30 和歌山県 </t>
  </si>
  <si>
    <t xml:space="preserve">06 山形県 </t>
  </si>
  <si>
    <t>31 鳥取県</t>
    <rPh sb="3" eb="6">
      <t>トットリケン</t>
    </rPh>
    <phoneticPr fontId="2"/>
  </si>
  <si>
    <t xml:space="preserve">07 福島県 </t>
  </si>
  <si>
    <t>32 島根県</t>
  </si>
  <si>
    <t xml:space="preserve">08 茨城県 </t>
  </si>
  <si>
    <t>33 岡山県</t>
  </si>
  <si>
    <t>09 栃木県</t>
    <rPh sb="3" eb="5">
      <t>トチギ</t>
    </rPh>
    <rPh sb="5" eb="6">
      <t>ケン</t>
    </rPh>
    <phoneticPr fontId="2"/>
  </si>
  <si>
    <t>34 広島県</t>
  </si>
  <si>
    <t>10 群馬県</t>
  </si>
  <si>
    <t>35 山口県</t>
  </si>
  <si>
    <t xml:space="preserve">11 埼玉県 </t>
  </si>
  <si>
    <t>36 徳島県</t>
  </si>
  <si>
    <t xml:space="preserve">12 千葉県 </t>
  </si>
  <si>
    <t>37 香川県</t>
    <rPh sb="3" eb="5">
      <t>カガワ</t>
    </rPh>
    <rPh sb="5" eb="6">
      <t>ケン</t>
    </rPh>
    <phoneticPr fontId="2"/>
  </si>
  <si>
    <t xml:space="preserve">13 東京都 </t>
  </si>
  <si>
    <t xml:space="preserve">38 愛媛県 </t>
  </si>
  <si>
    <t>14 神奈川県</t>
  </si>
  <si>
    <t xml:space="preserve">39 高知県 </t>
  </si>
  <si>
    <t>15 新潟県</t>
  </si>
  <si>
    <t>40 福岡県</t>
  </si>
  <si>
    <t xml:space="preserve">16 富山県 </t>
  </si>
  <si>
    <t xml:space="preserve">41 佐賀県 </t>
  </si>
  <si>
    <t>17 石川県</t>
  </si>
  <si>
    <t>42 長崎県</t>
  </si>
  <si>
    <t xml:space="preserve">18 福井県 </t>
  </si>
  <si>
    <t>43 熊本県</t>
  </si>
  <si>
    <t>総計</t>
  </si>
  <si>
    <t xml:space="preserve">19 山梨県 </t>
  </si>
  <si>
    <t>44 大分県</t>
  </si>
  <si>
    <t xml:space="preserve">20 長野県 </t>
  </si>
  <si>
    <t>45 宮崎県</t>
  </si>
  <si>
    <t xml:space="preserve">21 岐阜県 </t>
  </si>
  <si>
    <t xml:space="preserve">46 鹿児島県 </t>
  </si>
  <si>
    <t>22 静岡県</t>
  </si>
  <si>
    <t>47 沖縄県</t>
  </si>
  <si>
    <t>23 愛知県</t>
  </si>
  <si>
    <t xml:space="preserve">24 三重県 </t>
  </si>
  <si>
    <t>25 滋賀県</t>
  </si>
  <si>
    <t>【２】都道府県別　報告件数</t>
  </si>
  <si>
    <t>【４】歯科診療所台数別　報告件数</t>
    <rPh sb="3" eb="7">
      <t>シカシンリョウ</t>
    </rPh>
    <rPh sb="7" eb="8">
      <t>ジョ</t>
    </rPh>
    <rPh sb="8" eb="10">
      <t>ダイスウ</t>
    </rPh>
    <rPh sb="10" eb="11">
      <t>ベツ</t>
    </rPh>
    <rPh sb="12" eb="14">
      <t>ホウコク</t>
    </rPh>
    <rPh sb="14" eb="16">
      <t>ケンスウ</t>
    </rPh>
    <phoneticPr fontId="2"/>
  </si>
  <si>
    <t>報告件数</t>
    <rPh sb="0" eb="4">
      <t>ホウコクケンスウ</t>
    </rPh>
    <phoneticPr fontId="2"/>
  </si>
  <si>
    <t>報告件数</t>
  </si>
  <si>
    <t>【２】都道府県別　報告件数</t>
    <rPh sb="3" eb="8">
      <t>トドウフケンベツ</t>
    </rPh>
    <rPh sb="9" eb="11">
      <t>ホウコク</t>
    </rPh>
    <rPh sb="11" eb="13">
      <t>ケンスウ</t>
    </rPh>
    <phoneticPr fontId="2"/>
  </si>
  <si>
    <t>微修正</t>
    <rPh sb="0" eb="3">
      <t>ビシュウセイ</t>
    </rPh>
    <phoneticPr fontId="2"/>
  </si>
  <si>
    <t>４-１）エラー等の実施の有無</t>
    <phoneticPr fontId="2"/>
  </si>
  <si>
    <t>実施の有無</t>
  </si>
  <si>
    <t>件数</t>
  </si>
  <si>
    <t>エラー等がみられたが、患者には実施されなかった</t>
  </si>
  <si>
    <t>実施されなかった</t>
  </si>
  <si>
    <t>エラー等が患者に実施された</t>
  </si>
  <si>
    <t>実施された</t>
  </si>
  <si>
    <t>合　計</t>
  </si>
  <si>
    <t>４-２）患者への影響</t>
    <phoneticPr fontId="2"/>
  </si>
  <si>
    <t>患者への影響</t>
  </si>
  <si>
    <t>経過</t>
  </si>
  <si>
    <t>影響はなかった</t>
  </si>
  <si>
    <t>ー</t>
  </si>
  <si>
    <t>影響は軽微だった</t>
  </si>
  <si>
    <t>自院で経過観察</t>
  </si>
  <si>
    <t>自院で治療・処置</t>
  </si>
  <si>
    <t>他院を受診</t>
  </si>
  <si>
    <t>影響は不明</t>
  </si>
  <si>
    <t>　</t>
  </si>
  <si>
    <t>2024年</t>
    <phoneticPr fontId="2"/>
  </si>
  <si>
    <t>１月</t>
  </si>
  <si>
    <t>２月</t>
  </si>
  <si>
    <t>３月</t>
  </si>
  <si>
    <t>４月</t>
  </si>
  <si>
    <t>５月</t>
  </si>
  <si>
    <t>６月</t>
  </si>
  <si>
    <t>参加歯科診療所数</t>
    <rPh sb="0" eb="2">
      <t>サンカ</t>
    </rPh>
    <rPh sb="2" eb="7">
      <t>シカシンリョウジョ</t>
    </rPh>
    <rPh sb="7" eb="8">
      <t>スウ</t>
    </rPh>
    <phoneticPr fontId="2"/>
  </si>
  <si>
    <t>注）各月末の歯科診療所数を示す。</t>
    <phoneticPr fontId="2"/>
  </si>
  <si>
    <t>参加歯科
診療所数</t>
    <rPh sb="2" eb="4">
      <t>シカ</t>
    </rPh>
    <rPh sb="5" eb="8">
      <t>シンリョウジョ</t>
    </rPh>
    <rPh sb="8" eb="9">
      <t>スウ</t>
    </rPh>
    <phoneticPr fontId="2"/>
  </si>
  <si>
    <t>北海道</t>
  </si>
  <si>
    <t>東京都</t>
  </si>
  <si>
    <t>滋賀県</t>
  </si>
  <si>
    <t>香川県</t>
  </si>
  <si>
    <t>京都府</t>
  </si>
  <si>
    <t>愛媛県</t>
  </si>
  <si>
    <t>大阪府</t>
  </si>
  <si>
    <t>高知県</t>
  </si>
  <si>
    <t>富山県</t>
  </si>
  <si>
    <t>兵庫県</t>
  </si>
  <si>
    <t>福岡県</t>
  </si>
  <si>
    <t>石川県</t>
  </si>
  <si>
    <t>奈良県</t>
  </si>
  <si>
    <t>佐賀県</t>
  </si>
  <si>
    <t>福井県</t>
  </si>
  <si>
    <t>和歌山県</t>
  </si>
  <si>
    <t>長崎県</t>
  </si>
  <si>
    <t>山梨県</t>
  </si>
  <si>
    <t>鳥取県</t>
  </si>
  <si>
    <t>熊本県</t>
  </si>
  <si>
    <t>長野県</t>
  </si>
  <si>
    <t>島根県</t>
  </si>
  <si>
    <t>大分県</t>
  </si>
  <si>
    <t>岐阜県</t>
  </si>
  <si>
    <t>岡山県</t>
  </si>
  <si>
    <t>宮崎県</t>
  </si>
  <si>
    <t>静岡県</t>
  </si>
  <si>
    <t>広島県</t>
  </si>
  <si>
    <t>鹿児島県</t>
  </si>
  <si>
    <t>愛知県</t>
  </si>
  <si>
    <t>山口県</t>
  </si>
  <si>
    <t>沖縄県</t>
  </si>
  <si>
    <t>三重県</t>
  </si>
  <si>
    <t>徳島県</t>
  </si>
  <si>
    <t>6以上</t>
  </si>
  <si>
    <t>2024年</t>
    <rPh sb="4" eb="5">
      <t>ネン</t>
    </rPh>
    <phoneticPr fontId="2"/>
  </si>
  <si>
    <t>７月</t>
  </si>
  <si>
    <t>８月</t>
  </si>
  <si>
    <t>９月</t>
  </si>
  <si>
    <t>１０月</t>
  </si>
  <si>
    <t>１１月</t>
  </si>
  <si>
    <t>１２月</t>
  </si>
  <si>
    <t>報告件数</t>
    <rPh sb="0" eb="2">
      <t>ホウコク</t>
    </rPh>
    <rPh sb="2" eb="4">
      <t>ケンスウ</t>
    </rPh>
    <phoneticPr fontId="2"/>
  </si>
  <si>
    <t>DE-2-3　報告件数別歯科診療所数</t>
    <phoneticPr fontId="2"/>
  </si>
  <si>
    <t>報告件数</t>
    <phoneticPr fontId="2"/>
  </si>
  <si>
    <t>歯科診療所数</t>
    <rPh sb="0" eb="2">
      <t>シカ</t>
    </rPh>
    <rPh sb="2" eb="4">
      <t>シンリョウ</t>
    </rPh>
    <rPh sb="4" eb="5">
      <t>ジョ</t>
    </rPh>
    <rPh sb="5" eb="6">
      <t>スウ</t>
    </rPh>
    <phoneticPr fontId="2"/>
  </si>
  <si>
    <t>11以上</t>
    <rPh sb="2" eb="4">
      <t>イジョウ</t>
    </rPh>
    <phoneticPr fontId="2"/>
  </si>
  <si>
    <t>DE-2-4　歯科診療台数別報告件数</t>
    <phoneticPr fontId="2"/>
  </si>
  <si>
    <t>DE-3-1　発生月</t>
    <phoneticPr fontId="2"/>
  </si>
  <si>
    <t>発生月</t>
    <rPh sb="0" eb="2">
      <t>ハッセイ</t>
    </rPh>
    <rPh sb="2" eb="3">
      <t>ツキ</t>
    </rPh>
    <phoneticPr fontId="2"/>
  </si>
  <si>
    <t>件数</t>
    <rPh sb="0" eb="2">
      <t>ケンスウ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</si>
  <si>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</si>
  <si>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</si>
  <si>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</si>
  <si>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</si>
  <si>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</si>
  <si>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</si>
  <si>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</si>
  <si>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</si>
  <si>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</si>
  <si>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</si>
  <si>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</si>
  <si>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</si>
  <si>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DE-3-2　発生曜日</t>
    <phoneticPr fontId="2"/>
  </si>
  <si>
    <t>発生曜日</t>
    <rPh sb="0" eb="2">
      <t>ハッセイ</t>
    </rPh>
    <rPh sb="2" eb="4">
      <t>ヨウビ</t>
    </rPh>
    <phoneticPr fontId="2"/>
  </si>
  <si>
    <t>日曜日</t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</si>
  <si>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</si>
  <si>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</si>
  <si>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</si>
  <si>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</si>
  <si>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</si>
  <si>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</si>
  <si>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DE-3-3　発生時間帯</t>
    <phoneticPr fontId="2"/>
  </si>
  <si>
    <t>発生時間帯</t>
    <rPh sb="0" eb="2">
      <t>ハッセイ</t>
    </rPh>
    <rPh sb="2" eb="5">
      <t>ジカンタイ</t>
    </rPh>
    <phoneticPr fontId="2"/>
  </si>
  <si>
    <t>0:00～2:59</t>
    <phoneticPr fontId="2"/>
  </si>
  <si>
    <t>3:00～5:59</t>
    <phoneticPr fontId="2"/>
  </si>
  <si>
    <t>6:00～8:59</t>
    <phoneticPr fontId="2"/>
  </si>
  <si>
    <t>9:00～11:59</t>
    <phoneticPr fontId="2"/>
  </si>
  <si>
    <t>12:00～14:59</t>
    <phoneticPr fontId="2"/>
  </si>
  <si>
    <t>15:00～17:59</t>
    <phoneticPr fontId="2"/>
  </si>
  <si>
    <t>18:00～20:59</t>
    <phoneticPr fontId="2"/>
  </si>
  <si>
    <t>21:00～23:59</t>
    <phoneticPr fontId="2"/>
  </si>
  <si>
    <t>不明</t>
    <rPh sb="0" eb="2">
      <t>フメイ</t>
    </rPh>
    <phoneticPr fontId="2"/>
  </si>
  <si>
    <t>DE-3-4　エラー等の実施の有無</t>
    <phoneticPr fontId="2"/>
  </si>
  <si>
    <t>件数</t>
    <phoneticPr fontId="2"/>
  </si>
  <si>
    <t>合計</t>
    <phoneticPr fontId="2"/>
  </si>
  <si>
    <t>DE-3-6　発生場所</t>
    <phoneticPr fontId="2"/>
  </si>
  <si>
    <t>発生場所</t>
    <phoneticPr fontId="2"/>
  </si>
  <si>
    <t>診察室</t>
    <rPh sb="0" eb="3">
      <t>シンサツシツ</t>
    </rPh>
    <phoneticPr fontId="1"/>
  </si>
  <si>
    <t>待合室</t>
    <rPh sb="0" eb="3">
      <t>マチアイシツ</t>
    </rPh>
    <phoneticPr fontId="1"/>
  </si>
  <si>
    <t>Ｘ線撮影室</t>
    <rPh sb="1" eb="2">
      <t>セン</t>
    </rPh>
    <rPh sb="2" eb="4">
      <t>サツエイ</t>
    </rPh>
    <rPh sb="4" eb="5">
      <t>シツ</t>
    </rPh>
    <phoneticPr fontId="1"/>
  </si>
  <si>
    <t>トイレ</t>
  </si>
  <si>
    <t>受付</t>
    <rPh sb="0" eb="2">
      <t>ウケツケ</t>
    </rPh>
    <phoneticPr fontId="1"/>
  </si>
  <si>
    <t>歯科技工室</t>
    <rPh sb="0" eb="2">
      <t>シカ</t>
    </rPh>
    <rPh sb="2" eb="5">
      <t>ギコウシツ</t>
    </rPh>
    <phoneticPr fontId="1"/>
  </si>
  <si>
    <t>歯科技工所</t>
    <rPh sb="0" eb="2">
      <t>シカ</t>
    </rPh>
    <rPh sb="2" eb="5">
      <t>ギコウショ</t>
    </rPh>
    <phoneticPr fontId="1"/>
  </si>
  <si>
    <t>施設等の訪問先</t>
    <rPh sb="0" eb="3">
      <t>シセツトウ</t>
    </rPh>
    <rPh sb="4" eb="7">
      <t>ホウモンサキ</t>
    </rPh>
    <phoneticPr fontId="1"/>
  </si>
  <si>
    <t>居宅訪問先</t>
    <rPh sb="0" eb="2">
      <t>キョタク</t>
    </rPh>
    <rPh sb="2" eb="5">
      <t>ホウモンサキ</t>
    </rPh>
    <phoneticPr fontId="1"/>
  </si>
  <si>
    <t>その他</t>
    <rPh sb="2" eb="3">
      <t>タ</t>
    </rPh>
    <phoneticPr fontId="1"/>
  </si>
  <si>
    <t>DE-3-7　患者の年齢</t>
    <phoneticPr fontId="2"/>
  </si>
  <si>
    <t>患者の年齢</t>
    <rPh sb="0" eb="2">
      <t>カンジャ</t>
    </rPh>
    <rPh sb="3" eb="5">
      <t>ネンレイ</t>
    </rPh>
    <phoneticPr fontId="2"/>
  </si>
  <si>
    <t>0～9歳</t>
    <rPh sb="3" eb="4">
      <t>サイ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</si>
  <si>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</si>
  <si>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</si>
  <si>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</si>
  <si>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</si>
  <si>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</si>
  <si>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</si>
  <si>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</si>
  <si>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</si>
  <si>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90歳以上</t>
    <rPh sb="2" eb="3">
      <t>サイ</t>
    </rPh>
    <rPh sb="3" eb="5">
      <t>イジョウ</t>
    </rPh>
    <phoneticPr fontId="2"/>
  </si>
  <si>
    <t>注）複数の患者が報告された事例がある。</t>
    <rPh sb="0" eb="1">
      <t>チュウ</t>
    </rPh>
    <rPh sb="2" eb="4">
      <t>フクスウ</t>
    </rPh>
    <rPh sb="5" eb="7">
      <t>カンジャ</t>
    </rPh>
    <rPh sb="8" eb="10">
      <t>ホウコク</t>
    </rPh>
    <rPh sb="13" eb="15">
      <t>ジレイ</t>
    </rPh>
    <phoneticPr fontId="2"/>
  </si>
  <si>
    <t>DE-3-8　患者の性別</t>
    <phoneticPr fontId="2"/>
  </si>
  <si>
    <t>患者の性別</t>
    <rPh sb="0" eb="2">
      <t>カンジャ</t>
    </rPh>
    <rPh sb="3" eb="5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</si>
  <si>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</si>
  <si>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</si>
  <si>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注）複数の患者が報告された事例がある。</t>
    <phoneticPr fontId="2"/>
  </si>
  <si>
    <t>８）外来・訪問別件数</t>
    <phoneticPr fontId="2"/>
  </si>
  <si>
    <t>外来・訪問別件数</t>
    <rPh sb="0" eb="2">
      <t>ガイライ</t>
    </rPh>
    <rPh sb="3" eb="5">
      <t>ホウモン</t>
    </rPh>
    <rPh sb="5" eb="6">
      <t>ベツ</t>
    </rPh>
    <rPh sb="6" eb="8">
      <t>ケンスウ</t>
    </rPh>
    <phoneticPr fontId="2"/>
  </si>
  <si>
    <t>外来</t>
    <rPh sb="0" eb="2">
      <t>ガイライ</t>
    </rPh>
    <phoneticPr fontId="1"/>
  </si>
  <si>
    <t>訪問</t>
    <rPh sb="0" eb="2">
      <t>ホウモン</t>
    </rPh>
    <phoneticPr fontId="1"/>
  </si>
  <si>
    <t>戻る</t>
    <rPh sb="0" eb="1">
      <t>モド</t>
    </rPh>
    <phoneticPr fontId="2"/>
  </si>
  <si>
    <t>　</t>
    <phoneticPr fontId="2"/>
  </si>
  <si>
    <t>DE-3-9　事例に関わったスタッフの職種</t>
    <rPh sb="7" eb="9">
      <t>ジレイ</t>
    </rPh>
    <rPh sb="10" eb="11">
      <t>カカ</t>
    </rPh>
    <rPh sb="19" eb="21">
      <t>ショクシュ</t>
    </rPh>
    <phoneticPr fontId="2"/>
  </si>
  <si>
    <t>職種</t>
    <rPh sb="0" eb="2">
      <t>ショクシュ</t>
    </rPh>
    <phoneticPr fontId="2"/>
  </si>
  <si>
    <t>歯科医師</t>
    <rPh sb="0" eb="4">
      <t>シカイシ</t>
    </rPh>
    <phoneticPr fontId="1"/>
  </si>
  <si>
    <t>歯科衛生士</t>
    <rPh sb="0" eb="5">
      <t>シカエイセイシ</t>
    </rPh>
    <phoneticPr fontId="1"/>
  </si>
  <si>
    <t>歯科技工士</t>
    <rPh sb="0" eb="2">
      <t>シカ</t>
    </rPh>
    <rPh sb="2" eb="5">
      <t>ギコウシ</t>
    </rPh>
    <phoneticPr fontId="1"/>
  </si>
  <si>
    <t>歯科助手</t>
    <rPh sb="0" eb="4">
      <t>シカジョシュ</t>
    </rPh>
    <phoneticPr fontId="1"/>
  </si>
  <si>
    <t>事務職員</t>
    <rPh sb="0" eb="4">
      <t>ジムショクイン</t>
    </rPh>
    <phoneticPr fontId="1"/>
  </si>
  <si>
    <t>注）事例に関わったスタッフの職種は、複数回答が可能である。</t>
    <rPh sb="2" eb="4">
      <t>ジレイ</t>
    </rPh>
    <rPh sb="5" eb="6">
      <t>カカ</t>
    </rPh>
    <rPh sb="14" eb="16">
      <t>ショクシュ</t>
    </rPh>
    <rPh sb="18" eb="20">
      <t>フクスウ</t>
    </rPh>
    <rPh sb="20" eb="22">
      <t>カイトウ</t>
    </rPh>
    <rPh sb="23" eb="25">
      <t>カノウ</t>
    </rPh>
    <phoneticPr fontId="2"/>
  </si>
  <si>
    <t>DE-3-10　事例に関わったスタッフの職種経験年数</t>
    <phoneticPr fontId="2"/>
  </si>
  <si>
    <t>0年</t>
    <rPh sb="1" eb="2">
      <t>ネン</t>
    </rPh>
    <phoneticPr fontId="2"/>
  </si>
  <si>
    <t>１～４年</t>
    <rPh sb="3" eb="4">
      <t>ネン</t>
    </rPh>
    <phoneticPr fontId="2"/>
  </si>
  <si>
    <t>５～９年</t>
    <rPh sb="3" eb="4">
      <t>ネン</t>
    </rPh>
    <phoneticPr fontId="2"/>
  </si>
  <si>
    <t>10～14年</t>
    <rPh sb="5" eb="6">
      <t>ネン</t>
    </rPh>
    <phoneticPr fontId="2"/>
  </si>
  <si>
    <t>15～19年</t>
    <rPh sb="5" eb="6">
      <t>ネン</t>
    </rPh>
    <phoneticPr fontId="2"/>
  </si>
  <si>
    <t>20～24年</t>
    <rPh sb="5" eb="6">
      <t>ネン</t>
    </rPh>
    <phoneticPr fontId="2"/>
  </si>
  <si>
    <t>25年～29年</t>
    <rPh sb="2" eb="3">
      <t>ネン</t>
    </rPh>
    <rPh sb="6" eb="7">
      <t>ネン</t>
    </rPh>
    <phoneticPr fontId="2"/>
  </si>
  <si>
    <t>30～34年</t>
    <rPh sb="5" eb="6">
      <t>ネン</t>
    </rPh>
    <phoneticPr fontId="2"/>
  </si>
  <si>
    <t>35～39年</t>
    <rPh sb="5" eb="6">
      <t>ネン</t>
    </rPh>
    <phoneticPr fontId="2"/>
  </si>
  <si>
    <t>40年以上</t>
    <rPh sb="2" eb="3">
      <t>ネン</t>
    </rPh>
    <rPh sb="3" eb="5">
      <t>イジョウ</t>
    </rPh>
    <phoneticPr fontId="2"/>
  </si>
  <si>
    <t>歯科医師</t>
    <rPh sb="0" eb="4">
      <t>シカイシ</t>
    </rPh>
    <phoneticPr fontId="2"/>
  </si>
  <si>
    <t>歯科衛生士</t>
    <rPh sb="0" eb="5">
      <t>シカエイセイシ</t>
    </rPh>
    <phoneticPr fontId="2"/>
  </si>
  <si>
    <t>歯科技工士</t>
    <rPh sb="0" eb="2">
      <t>シカ</t>
    </rPh>
    <rPh sb="2" eb="5">
      <t>ギコウシ</t>
    </rPh>
    <phoneticPr fontId="2"/>
  </si>
  <si>
    <t>歯科助手</t>
    <rPh sb="0" eb="4">
      <t>シカジョシュ</t>
    </rPh>
    <phoneticPr fontId="2"/>
  </si>
  <si>
    <t>事務職員</t>
    <rPh sb="0" eb="4">
      <t>ジムショクイン</t>
    </rPh>
    <phoneticPr fontId="2"/>
  </si>
  <si>
    <t>その他</t>
    <rPh sb="2" eb="3">
      <t>タ</t>
    </rPh>
    <phoneticPr fontId="2"/>
  </si>
  <si>
    <t>注）事例に関わったスタッフは、複数回答が可能である。</t>
    <rPh sb="0" eb="1">
      <t>チュウ</t>
    </rPh>
    <rPh sb="2" eb="4">
      <t>ジレイ</t>
    </rPh>
    <rPh sb="5" eb="6">
      <t>カカ</t>
    </rPh>
    <rPh sb="15" eb="17">
      <t>フクスウ</t>
    </rPh>
    <rPh sb="17" eb="19">
      <t>カイトウ</t>
    </rPh>
    <rPh sb="20" eb="22">
      <t>カノウ</t>
    </rPh>
    <phoneticPr fontId="2"/>
  </si>
  <si>
    <t>DE-3-11　事例の概要</t>
    <rPh sb="8" eb="10">
      <t>ジレイ</t>
    </rPh>
    <phoneticPr fontId="2"/>
  </si>
  <si>
    <t>事例の概要</t>
    <rPh sb="0" eb="2">
      <t>ジレイ</t>
    </rPh>
    <phoneticPr fontId="2"/>
  </si>
  <si>
    <t>％</t>
    <phoneticPr fontId="2"/>
  </si>
  <si>
    <t>歯科治療・処置</t>
    <rPh sb="0" eb="2">
      <t>シカ</t>
    </rPh>
    <rPh sb="2" eb="4">
      <t>チリョウ</t>
    </rPh>
    <rPh sb="5" eb="7">
      <t>ショチ</t>
    </rPh>
    <phoneticPr fontId="1"/>
  </si>
  <si>
    <t>薬剤・処方</t>
    <rPh sb="0" eb="2">
      <t>ヤクザイ</t>
    </rPh>
    <rPh sb="3" eb="5">
      <t>ショホウ</t>
    </rPh>
    <phoneticPr fontId="1"/>
  </si>
  <si>
    <t>医療機器（機械・器具）</t>
    <rPh sb="0" eb="4">
      <t>イリョウキキ</t>
    </rPh>
    <rPh sb="5" eb="7">
      <t>キカイ</t>
    </rPh>
    <rPh sb="8" eb="10">
      <t>キグ</t>
    </rPh>
    <phoneticPr fontId="1"/>
  </si>
  <si>
    <t>検査</t>
    <rPh sb="0" eb="2">
      <t>ケンサ</t>
    </rPh>
    <phoneticPr fontId="1"/>
  </si>
  <si>
    <t>歯科技工</t>
    <rPh sb="0" eb="4">
      <t>シカギコウ</t>
    </rPh>
    <phoneticPr fontId="1"/>
  </si>
  <si>
    <t>注）割合については、小数点第２位を四捨五入したものであり、合計が100.0にならないことがある。</t>
    <rPh sb="0" eb="1">
      <t>チュウ</t>
    </rPh>
    <rPh sb="2" eb="4">
      <t>ワリアイ</t>
    </rPh>
    <rPh sb="10" eb="13">
      <t>ショウスウテン</t>
    </rPh>
    <rPh sb="13" eb="14">
      <t>ダイ</t>
    </rPh>
    <rPh sb="15" eb="16">
      <t>イ</t>
    </rPh>
    <rPh sb="17" eb="21">
      <t>シシャゴニュウ</t>
    </rPh>
    <phoneticPr fontId="2"/>
  </si>
  <si>
    <t>DE-3-12　事例の種類（歯科治療・処置）</t>
    <rPh sb="14" eb="16">
      <t>シカ</t>
    </rPh>
    <rPh sb="16" eb="18">
      <t>チリョウ</t>
    </rPh>
    <rPh sb="19" eb="21">
      <t>ショチ</t>
    </rPh>
    <phoneticPr fontId="2"/>
  </si>
  <si>
    <t>事例の種類</t>
  </si>
  <si>
    <t>誤飲・誤嚥</t>
  </si>
  <si>
    <t>歯以外の組織の損傷</t>
    <rPh sb="0" eb="1">
      <t>ハ</t>
    </rPh>
    <rPh sb="1" eb="3">
      <t>イガイ</t>
    </rPh>
    <rPh sb="4" eb="6">
      <t>ソシキ</t>
    </rPh>
    <rPh sb="7" eb="9">
      <t>ソンショウ</t>
    </rPh>
    <phoneticPr fontId="1"/>
  </si>
  <si>
    <t>歯の損傷</t>
    <rPh sb="0" eb="1">
      <t>ハ</t>
    </rPh>
    <rPh sb="2" eb="4">
      <t>ソンショウ</t>
    </rPh>
    <phoneticPr fontId="1"/>
  </si>
  <si>
    <t>患者間違い</t>
    <rPh sb="0" eb="2">
      <t>カンジャ</t>
    </rPh>
    <rPh sb="2" eb="4">
      <t>マチガ</t>
    </rPh>
    <phoneticPr fontId="1"/>
  </si>
  <si>
    <t>部位間違い</t>
    <rPh sb="0" eb="4">
      <t>ブイマチガ</t>
    </rPh>
    <phoneticPr fontId="1"/>
  </si>
  <si>
    <t>異物等の残存・迷入</t>
    <rPh sb="0" eb="2">
      <t>イブツ</t>
    </rPh>
    <rPh sb="2" eb="3">
      <t>ナド</t>
    </rPh>
    <rPh sb="4" eb="6">
      <t>ザンゾン</t>
    </rPh>
    <rPh sb="7" eb="9">
      <t>メイニュウ</t>
    </rPh>
    <phoneticPr fontId="1"/>
  </si>
  <si>
    <t>衣類等の損傷</t>
    <rPh sb="0" eb="3">
      <t>イルイトウ</t>
    </rPh>
    <rPh sb="4" eb="6">
      <t>ソンショウ</t>
    </rPh>
    <phoneticPr fontId="1"/>
  </si>
  <si>
    <t>患者の体調変化</t>
    <phoneticPr fontId="1"/>
  </si>
  <si>
    <t>転倒・転落</t>
    <rPh sb="0" eb="2">
      <t>テントウ</t>
    </rPh>
    <rPh sb="3" eb="5">
      <t>テンラク</t>
    </rPh>
    <phoneticPr fontId="1"/>
  </si>
  <si>
    <t>その他</t>
  </si>
  <si>
    <t>DE-3-13　事例の内容（歯科治療・処置）</t>
    <rPh sb="8" eb="10">
      <t>ジレイ</t>
    </rPh>
    <rPh sb="11" eb="13">
      <t>ナイヨウ</t>
    </rPh>
    <phoneticPr fontId="1"/>
  </si>
  <si>
    <t>種類</t>
    <rPh sb="0" eb="2">
      <t>シュルイ</t>
    </rPh>
    <phoneticPr fontId="1"/>
  </si>
  <si>
    <t>事例の内容</t>
    <phoneticPr fontId="1"/>
  </si>
  <si>
    <t>誤飲・誤嚥</t>
    <rPh sb="0" eb="2">
      <t>ゴイン</t>
    </rPh>
    <rPh sb="3" eb="5">
      <t>ゴエン</t>
    </rPh>
    <phoneticPr fontId="1"/>
  </si>
  <si>
    <t>修復物・器具などの口腔内外落下があったが、誤飲・誤嚥には至らなかった</t>
    <rPh sb="0" eb="3">
      <t>シュウフクブツ</t>
    </rPh>
    <rPh sb="4" eb="6">
      <t>キグ</t>
    </rPh>
    <rPh sb="9" eb="11">
      <t>コウコウ</t>
    </rPh>
    <rPh sb="11" eb="12">
      <t>ナイ</t>
    </rPh>
    <rPh sb="12" eb="13">
      <t>ガイ</t>
    </rPh>
    <rPh sb="13" eb="15">
      <t>ラッカ</t>
    </rPh>
    <rPh sb="21" eb="23">
      <t>ゴイン</t>
    </rPh>
    <rPh sb="24" eb="26">
      <t>ゴエン</t>
    </rPh>
    <rPh sb="28" eb="29">
      <t>イタ</t>
    </rPh>
    <phoneticPr fontId="1"/>
  </si>
  <si>
    <t>修復物・器具などの誤飲</t>
    <rPh sb="0" eb="3">
      <t>シュウフクブツ</t>
    </rPh>
    <rPh sb="4" eb="6">
      <t>キグ</t>
    </rPh>
    <rPh sb="9" eb="11">
      <t>ゴイン</t>
    </rPh>
    <phoneticPr fontId="1"/>
  </si>
  <si>
    <t>修復物・器具などの誤嚥</t>
    <rPh sb="0" eb="3">
      <t>シュウフクブツ</t>
    </rPh>
    <rPh sb="4" eb="6">
      <t>キグ</t>
    </rPh>
    <rPh sb="9" eb="11">
      <t>ゴエン</t>
    </rPh>
    <phoneticPr fontId="1"/>
  </si>
  <si>
    <t>歯以外の組織損傷</t>
    <phoneticPr fontId="2"/>
  </si>
  <si>
    <t>切削器具等による組織損傷</t>
    <rPh sb="0" eb="2">
      <t>セッサク</t>
    </rPh>
    <rPh sb="2" eb="4">
      <t>キグ</t>
    </rPh>
    <rPh sb="4" eb="5">
      <t>ナド</t>
    </rPh>
    <rPh sb="8" eb="10">
      <t>ソシキ</t>
    </rPh>
    <rPh sb="10" eb="12">
      <t>ソンショウ</t>
    </rPh>
    <phoneticPr fontId="1"/>
  </si>
  <si>
    <t>メス等による組織損傷</t>
    <rPh sb="2" eb="3">
      <t>ナド</t>
    </rPh>
    <rPh sb="6" eb="10">
      <t>ソシキソンショウ</t>
    </rPh>
    <phoneticPr fontId="1"/>
  </si>
  <si>
    <t>薬品による組織損傷</t>
  </si>
  <si>
    <t>熱傷</t>
    <rPh sb="0" eb="2">
      <t>ネッショウ</t>
    </rPh>
    <phoneticPr fontId="1"/>
  </si>
  <si>
    <t>先端の尖った器具による組織損傷</t>
    <rPh sb="0" eb="2">
      <t>センタン</t>
    </rPh>
    <rPh sb="3" eb="4">
      <t>トガ</t>
    </rPh>
    <rPh sb="6" eb="8">
      <t>キグ</t>
    </rPh>
    <rPh sb="11" eb="15">
      <t>ソシキソンショウ</t>
    </rPh>
    <phoneticPr fontId="1"/>
  </si>
  <si>
    <t>切削器具等使用時の治療歯以外の歯（隣在歯等）の損傷</t>
    <rPh sb="0" eb="2">
      <t>セッサク</t>
    </rPh>
    <rPh sb="2" eb="4">
      <t>キグ</t>
    </rPh>
    <rPh sb="4" eb="5">
      <t>ナド</t>
    </rPh>
    <rPh sb="5" eb="8">
      <t>シヨウジ</t>
    </rPh>
    <rPh sb="9" eb="11">
      <t>チリョウ</t>
    </rPh>
    <rPh sb="11" eb="12">
      <t>ハ</t>
    </rPh>
    <rPh sb="12" eb="14">
      <t>イガイ</t>
    </rPh>
    <rPh sb="15" eb="16">
      <t>ハ</t>
    </rPh>
    <rPh sb="17" eb="19">
      <t>リンザイ</t>
    </rPh>
    <rPh sb="19" eb="20">
      <t>ハ</t>
    </rPh>
    <rPh sb="20" eb="21">
      <t>ナド</t>
    </rPh>
    <rPh sb="23" eb="25">
      <t>ソンショウ</t>
    </rPh>
    <phoneticPr fontId="1"/>
  </si>
  <si>
    <t>抜歯時の治療歯以外の歯（隣在歯等）の損傷</t>
    <rPh sb="0" eb="2">
      <t>バッシ</t>
    </rPh>
    <rPh sb="2" eb="3">
      <t>ジ</t>
    </rPh>
    <rPh sb="4" eb="6">
      <t>チリョウ</t>
    </rPh>
    <rPh sb="6" eb="7">
      <t>ハ</t>
    </rPh>
    <rPh sb="7" eb="9">
      <t>イガイ</t>
    </rPh>
    <rPh sb="10" eb="11">
      <t>ハ</t>
    </rPh>
    <rPh sb="12" eb="14">
      <t>リンザイ</t>
    </rPh>
    <rPh sb="14" eb="15">
      <t>ハ</t>
    </rPh>
    <rPh sb="15" eb="16">
      <t>トウ</t>
    </rPh>
    <rPh sb="18" eb="20">
      <t>ソンショウ</t>
    </rPh>
    <phoneticPr fontId="1"/>
  </si>
  <si>
    <t>偶発的な修復物・補綴装置の脱離による歯の損傷</t>
    <rPh sb="0" eb="3">
      <t>グウハツテキ</t>
    </rPh>
    <rPh sb="4" eb="7">
      <t>シュウフクブツ</t>
    </rPh>
    <rPh sb="8" eb="10">
      <t>ホテイ</t>
    </rPh>
    <rPh sb="10" eb="12">
      <t>ソウチ</t>
    </rPh>
    <rPh sb="13" eb="15">
      <t>ダツリ</t>
    </rPh>
    <rPh sb="18" eb="19">
      <t>ハ</t>
    </rPh>
    <rPh sb="20" eb="22">
      <t>ソンショウ</t>
    </rPh>
    <phoneticPr fontId="1"/>
  </si>
  <si>
    <t>歯科治療時の患者間違い</t>
    <rPh sb="0" eb="4">
      <t>シカチリョウ</t>
    </rPh>
    <rPh sb="4" eb="5">
      <t>ジ</t>
    </rPh>
    <rPh sb="6" eb="8">
      <t>カンジャ</t>
    </rPh>
    <rPh sb="8" eb="10">
      <t>マチガ</t>
    </rPh>
    <phoneticPr fontId="1"/>
  </si>
  <si>
    <t>予約に関する患者間違い</t>
    <rPh sb="0" eb="2">
      <t>ヨヤク</t>
    </rPh>
    <rPh sb="3" eb="4">
      <t>カン</t>
    </rPh>
    <rPh sb="6" eb="8">
      <t>カンジャ</t>
    </rPh>
    <rPh sb="8" eb="10">
      <t>マチガ</t>
    </rPh>
    <phoneticPr fontId="1"/>
  </si>
  <si>
    <t>診療録に関する患者間違い</t>
    <rPh sb="0" eb="2">
      <t>シンリョウ</t>
    </rPh>
    <rPh sb="2" eb="3">
      <t>ロク</t>
    </rPh>
    <rPh sb="4" eb="5">
      <t>カン</t>
    </rPh>
    <rPh sb="7" eb="9">
      <t>カンジャ</t>
    </rPh>
    <rPh sb="9" eb="11">
      <t>マチガ</t>
    </rPh>
    <phoneticPr fontId="1"/>
  </si>
  <si>
    <t>受付対応・患者誘導・訪室時等の患者間違い</t>
    <rPh sb="0" eb="2">
      <t>ウケツケ</t>
    </rPh>
    <rPh sb="2" eb="4">
      <t>タイオウ</t>
    </rPh>
    <rPh sb="5" eb="9">
      <t>カンジャユウドウ</t>
    </rPh>
    <rPh sb="10" eb="12">
      <t>ホウシツ</t>
    </rPh>
    <rPh sb="12" eb="13">
      <t>ジ</t>
    </rPh>
    <rPh sb="13" eb="14">
      <t>ナド</t>
    </rPh>
    <rPh sb="15" eb="17">
      <t>カンジャ</t>
    </rPh>
    <rPh sb="17" eb="19">
      <t>マチガ</t>
    </rPh>
    <phoneticPr fontId="1"/>
  </si>
  <si>
    <t>部位間違い</t>
    <rPh sb="0" eb="2">
      <t>ブイ</t>
    </rPh>
    <rPh sb="2" eb="4">
      <t>マチガ</t>
    </rPh>
    <phoneticPr fontId="1"/>
  </si>
  <si>
    <t>間違った切削をした</t>
    <rPh sb="0" eb="2">
      <t>マチガ</t>
    </rPh>
    <rPh sb="4" eb="6">
      <t>セッサク</t>
    </rPh>
    <phoneticPr fontId="1"/>
  </si>
  <si>
    <t>誤抜歯</t>
    <phoneticPr fontId="2"/>
  </si>
  <si>
    <t>萌出している隣在歯</t>
  </si>
  <si>
    <t>埋伏歯</t>
  </si>
  <si>
    <t>左右</t>
  </si>
  <si>
    <t>乳歯と永久歯</t>
  </si>
  <si>
    <t>その他</t>
    <phoneticPr fontId="1"/>
  </si>
  <si>
    <t>異物等の残存・
迷入</t>
    <phoneticPr fontId="2"/>
  </si>
  <si>
    <t>バー・リーマー等残存</t>
    <rPh sb="7" eb="8">
      <t>ナド</t>
    </rPh>
    <rPh sb="8" eb="10">
      <t>ザンゾン</t>
    </rPh>
    <phoneticPr fontId="1"/>
  </si>
  <si>
    <t>歯牙等の迷入</t>
    <rPh sb="0" eb="2">
      <t>シガ</t>
    </rPh>
    <rPh sb="2" eb="3">
      <t>トウ</t>
    </rPh>
    <rPh sb="3" eb="4">
      <t>マヨ</t>
    </rPh>
    <phoneticPr fontId="1"/>
  </si>
  <si>
    <t>ガーゼ等残存</t>
    <rPh sb="3" eb="4">
      <t>ナド</t>
    </rPh>
    <rPh sb="4" eb="6">
      <t>ザンゾン</t>
    </rPh>
    <phoneticPr fontId="1"/>
  </si>
  <si>
    <t>注射針等残存</t>
    <rPh sb="0" eb="2">
      <t>チュウシャ</t>
    </rPh>
    <rPh sb="2" eb="3">
      <t>バリ</t>
    </rPh>
    <rPh sb="3" eb="4">
      <t>ナド</t>
    </rPh>
    <rPh sb="4" eb="6">
      <t>ザンゾン</t>
    </rPh>
    <phoneticPr fontId="1"/>
  </si>
  <si>
    <t>衣類等の損傷</t>
    <rPh sb="0" eb="3">
      <t>イルイナド</t>
    </rPh>
    <rPh sb="4" eb="6">
      <t>ソンショウ</t>
    </rPh>
    <phoneticPr fontId="1"/>
  </si>
  <si>
    <t>薬剤（次亜塩素酸ナトリウム等）によるもの</t>
    <rPh sb="0" eb="2">
      <t>ヤクザイ</t>
    </rPh>
    <rPh sb="3" eb="8">
      <t>ジアエンソサン</t>
    </rPh>
    <rPh sb="13" eb="14">
      <t>ナド</t>
    </rPh>
    <phoneticPr fontId="1"/>
  </si>
  <si>
    <t>印象材等によるもの</t>
    <rPh sb="0" eb="2">
      <t>インショウ</t>
    </rPh>
    <rPh sb="2" eb="3">
      <t>ザイ</t>
    </rPh>
    <rPh sb="3" eb="4">
      <t>ナド</t>
    </rPh>
    <phoneticPr fontId="1"/>
  </si>
  <si>
    <t>染色液によるもの</t>
    <rPh sb="0" eb="2">
      <t>ソメイロ</t>
    </rPh>
    <rPh sb="2" eb="3">
      <t>エキ</t>
    </rPh>
    <phoneticPr fontId="1"/>
  </si>
  <si>
    <t>血液によるもの</t>
    <rPh sb="0" eb="2">
      <t>ケツエキ</t>
    </rPh>
    <phoneticPr fontId="1"/>
  </si>
  <si>
    <t>火炎によるもの</t>
    <rPh sb="0" eb="2">
      <t>カエン</t>
    </rPh>
    <phoneticPr fontId="1"/>
  </si>
  <si>
    <r>
      <t>患者の体調変化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※</t>
    </r>
    <phoneticPr fontId="1"/>
  </si>
  <si>
    <t>局所麻酔時の気分不快</t>
    <rPh sb="0" eb="2">
      <t>キョクショ</t>
    </rPh>
    <rPh sb="2" eb="5">
      <t>マスイジ</t>
    </rPh>
    <rPh sb="6" eb="10">
      <t>キブンフカイ</t>
    </rPh>
    <phoneticPr fontId="1"/>
  </si>
  <si>
    <t>アレルギー</t>
    <phoneticPr fontId="1"/>
  </si>
  <si>
    <t>意識レベルの変化</t>
    <phoneticPr fontId="1"/>
  </si>
  <si>
    <t>循環状態の変化</t>
    <rPh sb="0" eb="1">
      <t>ジュンカン</t>
    </rPh>
    <rPh sb="1" eb="3">
      <t>ジョウタイ</t>
    </rPh>
    <rPh sb="4" eb="6">
      <t>ヘンカ</t>
    </rPh>
    <phoneticPr fontId="1"/>
  </si>
  <si>
    <t>呼吸状態の変化</t>
    <rPh sb="0" eb="1">
      <t>コキュウ</t>
    </rPh>
    <rPh sb="1" eb="3">
      <t>ジョウタイ</t>
    </rPh>
    <rPh sb="4" eb="6">
      <t>ヘンカ</t>
    </rPh>
    <phoneticPr fontId="1"/>
  </si>
  <si>
    <t>嘔吐</t>
    <rPh sb="0" eb="2">
      <t>オウト</t>
    </rPh>
    <phoneticPr fontId="1"/>
  </si>
  <si>
    <t>精神疾患に関する状態の変化</t>
    <phoneticPr fontId="1"/>
  </si>
  <si>
    <t>皮下気腫</t>
    <rPh sb="0" eb="3">
      <t>ヒカキシュ</t>
    </rPh>
    <phoneticPr fontId="1"/>
  </si>
  <si>
    <t>敷地内・院内での転倒・転落</t>
    <rPh sb="0" eb="3">
      <t>シキチナイ</t>
    </rPh>
    <rPh sb="4" eb="6">
      <t>インナイ</t>
    </rPh>
    <rPh sb="8" eb="10">
      <t>テントウ</t>
    </rPh>
    <rPh sb="11" eb="13">
      <t>テンラク</t>
    </rPh>
    <phoneticPr fontId="1"/>
  </si>
  <si>
    <t>訪問先での転倒・転落</t>
    <rPh sb="0" eb="3">
      <t>ホウモンサキ</t>
    </rPh>
    <rPh sb="5" eb="7">
      <t>テントウ</t>
    </rPh>
    <rPh sb="8" eb="10">
      <t>テンラク</t>
    </rPh>
    <phoneticPr fontId="1"/>
  </si>
  <si>
    <t>※患者の体調変化は複数回答が可能である。</t>
    <rPh sb="1" eb="3">
      <t>カンジャ</t>
    </rPh>
    <rPh sb="4" eb="8">
      <t>タイチョウヘンカ</t>
    </rPh>
    <rPh sb="9" eb="11">
      <t>フクスウ</t>
    </rPh>
    <rPh sb="11" eb="13">
      <t>カイトウ</t>
    </rPh>
    <rPh sb="14" eb="16">
      <t>カノウ</t>
    </rPh>
    <phoneticPr fontId="2"/>
  </si>
  <si>
    <t>DE-3-14　事例の種類（薬剤・処方）</t>
    <rPh sb="8" eb="10">
      <t>ジレイ</t>
    </rPh>
    <rPh sb="11" eb="13">
      <t>シュルイ</t>
    </rPh>
    <phoneticPr fontId="1"/>
  </si>
  <si>
    <t>処方</t>
    <rPh sb="0" eb="2">
      <t>ショホウ</t>
    </rPh>
    <phoneticPr fontId="1"/>
  </si>
  <si>
    <t>調剤・交付</t>
    <rPh sb="0" eb="2">
      <t>チョウザイ</t>
    </rPh>
    <rPh sb="3" eb="5">
      <t>コウフ</t>
    </rPh>
    <phoneticPr fontId="1"/>
  </si>
  <si>
    <t>投与</t>
    <rPh sb="0" eb="2">
      <t>トウヨ</t>
    </rPh>
    <phoneticPr fontId="1"/>
  </si>
  <si>
    <t>薬剤管理</t>
    <rPh sb="0" eb="4">
      <t>ヤクザイカンリ</t>
    </rPh>
    <phoneticPr fontId="1"/>
  </si>
  <si>
    <t>DE-3-15　事例の内容（薬剤・処方）</t>
    <rPh sb="8" eb="10">
      <t>ジレイ</t>
    </rPh>
    <rPh sb="11" eb="13">
      <t>ナイヨウ</t>
    </rPh>
    <phoneticPr fontId="1"/>
  </si>
  <si>
    <t>処方忘れ</t>
    <rPh sb="0" eb="3">
      <t>ショホウワス</t>
    </rPh>
    <phoneticPr fontId="1"/>
  </si>
  <si>
    <t>処方量間違い</t>
    <rPh sb="0" eb="3">
      <t>ショホウリョウ</t>
    </rPh>
    <rPh sb="3" eb="5">
      <t>マチガ</t>
    </rPh>
    <phoneticPr fontId="1"/>
  </si>
  <si>
    <t>重複処方</t>
    <rPh sb="0" eb="2">
      <t>ジュウフク</t>
    </rPh>
    <rPh sb="2" eb="4">
      <t>ショホウ</t>
    </rPh>
    <phoneticPr fontId="1"/>
  </si>
  <si>
    <t>禁忌薬剤の処方</t>
    <rPh sb="0" eb="4">
      <t>キンキヤクザイ</t>
    </rPh>
    <rPh sb="5" eb="7">
      <t>ショホウ</t>
    </rPh>
    <phoneticPr fontId="1"/>
  </si>
  <si>
    <t>対象患者間違い</t>
    <rPh sb="0" eb="2">
      <t>タイショウ</t>
    </rPh>
    <rPh sb="2" eb="4">
      <t>カンジャ</t>
    </rPh>
    <rPh sb="4" eb="6">
      <t>マチガ</t>
    </rPh>
    <phoneticPr fontId="1"/>
  </si>
  <si>
    <t>処方薬剤間違い</t>
    <rPh sb="0" eb="2">
      <t>ショホウ</t>
    </rPh>
    <rPh sb="2" eb="4">
      <t>ヤクザイ</t>
    </rPh>
    <rPh sb="4" eb="6">
      <t>マチガ</t>
    </rPh>
    <phoneticPr fontId="1"/>
  </si>
  <si>
    <t>用法間違い</t>
    <rPh sb="0" eb="2">
      <t>ヨウホウ</t>
    </rPh>
    <rPh sb="2" eb="4">
      <t>マチガ</t>
    </rPh>
    <phoneticPr fontId="1"/>
  </si>
  <si>
    <t>調剤忘れ</t>
    <phoneticPr fontId="1"/>
  </si>
  <si>
    <t>量間違い</t>
    <phoneticPr fontId="1"/>
  </si>
  <si>
    <t>患者間違い</t>
    <phoneticPr fontId="1"/>
  </si>
  <si>
    <t>薬剤間違い</t>
    <phoneticPr fontId="1"/>
  </si>
  <si>
    <t>過剰投与</t>
    <rPh sb="0" eb="4">
      <t>カジョウトウヨ</t>
    </rPh>
    <phoneticPr fontId="1"/>
  </si>
  <si>
    <t>過少投与</t>
    <rPh sb="0" eb="4">
      <t>カショウトウヨ</t>
    </rPh>
    <phoneticPr fontId="1"/>
  </si>
  <si>
    <t>重複投与</t>
    <rPh sb="0" eb="2">
      <t>ジュウフク</t>
    </rPh>
    <rPh sb="2" eb="4">
      <t>トウヨ</t>
    </rPh>
    <phoneticPr fontId="1"/>
  </si>
  <si>
    <t>薬剤間違い</t>
    <rPh sb="0" eb="2">
      <t>ヤクザイ</t>
    </rPh>
    <rPh sb="2" eb="4">
      <t>マチガ</t>
    </rPh>
    <phoneticPr fontId="1"/>
  </si>
  <si>
    <t>投与時間・日付間違い</t>
    <rPh sb="0" eb="2">
      <t>トウヨ</t>
    </rPh>
    <rPh sb="2" eb="4">
      <t>ジカン</t>
    </rPh>
    <rPh sb="5" eb="9">
      <t>ヒヅケマチガ</t>
    </rPh>
    <phoneticPr fontId="1"/>
  </si>
  <si>
    <t>禁忌薬剤の投与</t>
    <rPh sb="0" eb="4">
      <t>キンキヤクザイ</t>
    </rPh>
    <rPh sb="5" eb="7">
      <t>トウヨ</t>
    </rPh>
    <phoneticPr fontId="1"/>
  </si>
  <si>
    <t>記載間違い</t>
    <rPh sb="0" eb="4">
      <t>キサイマチガ</t>
    </rPh>
    <phoneticPr fontId="1"/>
  </si>
  <si>
    <t>期限切れ</t>
    <rPh sb="0" eb="3">
      <t>キゲンギ</t>
    </rPh>
    <phoneticPr fontId="1"/>
  </si>
  <si>
    <t>DE-3-16　事例の種類（医療機器（機械・器具））</t>
    <rPh sb="8" eb="10">
      <t>ジレイ</t>
    </rPh>
    <rPh sb="11" eb="13">
      <t>シュルイ</t>
    </rPh>
    <phoneticPr fontId="1"/>
  </si>
  <si>
    <t>タービン・エンジン</t>
  </si>
  <si>
    <t>超音波スケーラー</t>
    <rPh sb="0" eb="3">
      <t>チョウオンパ</t>
    </rPh>
    <phoneticPr fontId="1"/>
  </si>
  <si>
    <t>歯科用バキューム</t>
    <rPh sb="0" eb="3">
      <t>シカヨウ</t>
    </rPh>
    <phoneticPr fontId="1"/>
  </si>
  <si>
    <t>口腔外バキューム</t>
    <rPh sb="0" eb="3">
      <t>コウクウガイ</t>
    </rPh>
    <phoneticPr fontId="1"/>
  </si>
  <si>
    <t>ミラー</t>
  </si>
  <si>
    <t>探針・スケーラー等</t>
  </si>
  <si>
    <t>バー・ポイント</t>
  </si>
  <si>
    <t>ファイル・リーマー等</t>
  </si>
  <si>
    <t>照射器</t>
    <rPh sb="0" eb="2">
      <t>ショウシャ</t>
    </rPh>
    <rPh sb="2" eb="3">
      <t>キ</t>
    </rPh>
    <phoneticPr fontId="1"/>
  </si>
  <si>
    <t>矯正用器具</t>
    <rPh sb="0" eb="2">
      <t>キョウセイ</t>
    </rPh>
    <rPh sb="2" eb="3">
      <t>ヨウ</t>
    </rPh>
    <rPh sb="3" eb="5">
      <t>キグ</t>
    </rPh>
    <phoneticPr fontId="1"/>
  </si>
  <si>
    <t>外科用器具</t>
    <rPh sb="0" eb="2">
      <t>ゲカ</t>
    </rPh>
    <rPh sb="2" eb="3">
      <t>ヨウ</t>
    </rPh>
    <rPh sb="3" eb="5">
      <t>キグ</t>
    </rPh>
    <phoneticPr fontId="1"/>
  </si>
  <si>
    <t>電気メス</t>
    <rPh sb="0" eb="2">
      <t>デンキ</t>
    </rPh>
    <phoneticPr fontId="1"/>
  </si>
  <si>
    <t>レーザー</t>
  </si>
  <si>
    <t>ユニット</t>
  </si>
  <si>
    <t>顕微鏡</t>
    <rPh sb="0" eb="3">
      <t>ケンビキョウ</t>
    </rPh>
    <phoneticPr fontId="1"/>
  </si>
  <si>
    <t>Ｘ線装置</t>
    <rPh sb="0" eb="4">
      <t>エックスセンソウチ</t>
    </rPh>
    <phoneticPr fontId="1"/>
  </si>
  <si>
    <t>心電計・モニター</t>
    <rPh sb="0" eb="3">
      <t>シンデンケイ</t>
    </rPh>
    <phoneticPr fontId="1"/>
  </si>
  <si>
    <t>エアコンプレッサー</t>
  </si>
  <si>
    <t>高圧蒸気滅菌器</t>
    <rPh sb="0" eb="4">
      <t>コウアツジョウキ</t>
    </rPh>
    <rPh sb="4" eb="5">
      <t>メツ</t>
    </rPh>
    <rPh sb="5" eb="6">
      <t>キン</t>
    </rPh>
    <rPh sb="6" eb="7">
      <t>キ</t>
    </rPh>
    <phoneticPr fontId="1"/>
  </si>
  <si>
    <t>その他の医療機器</t>
    <rPh sb="2" eb="3">
      <t>タ</t>
    </rPh>
    <rPh sb="4" eb="8">
      <t>イリョウキキ</t>
    </rPh>
    <phoneticPr fontId="1"/>
  </si>
  <si>
    <t>故障・破損・破折</t>
    <rPh sb="0" eb="2">
      <t>コショウ</t>
    </rPh>
    <rPh sb="3" eb="5">
      <t>ハソン</t>
    </rPh>
    <rPh sb="6" eb="8">
      <t>ハセツ</t>
    </rPh>
    <phoneticPr fontId="1"/>
  </si>
  <si>
    <t>落下・脱落</t>
    <rPh sb="0" eb="2">
      <t>ラッカ</t>
    </rPh>
    <rPh sb="3" eb="5">
      <t>ダツラク</t>
    </rPh>
    <phoneticPr fontId="1"/>
  </si>
  <si>
    <t>保守・点検の不備</t>
    <rPh sb="0" eb="2">
      <t>ホシュ</t>
    </rPh>
    <rPh sb="3" eb="5">
      <t>テンケン</t>
    </rPh>
    <rPh sb="6" eb="8">
      <t>フビ</t>
    </rPh>
    <phoneticPr fontId="1"/>
  </si>
  <si>
    <t>操作間違い</t>
    <rPh sb="0" eb="2">
      <t>ソウサ</t>
    </rPh>
    <rPh sb="2" eb="4">
      <t>マチガ</t>
    </rPh>
    <phoneticPr fontId="1"/>
  </si>
  <si>
    <t>設定条件の間違い</t>
    <rPh sb="0" eb="4">
      <t>セッテイジョウケン</t>
    </rPh>
    <rPh sb="5" eb="7">
      <t>マチガ</t>
    </rPh>
    <phoneticPr fontId="1"/>
  </si>
  <si>
    <t>指示間違い</t>
    <rPh sb="0" eb="4">
      <t>シジマチガ</t>
    </rPh>
    <phoneticPr fontId="1"/>
  </si>
  <si>
    <t>訪問先等へ忘れ物</t>
    <rPh sb="0" eb="3">
      <t>ホウモンサキ</t>
    </rPh>
    <rPh sb="3" eb="4">
      <t>ナド</t>
    </rPh>
    <rPh sb="5" eb="6">
      <t>ワス</t>
    </rPh>
    <rPh sb="7" eb="8">
      <t>モノ</t>
    </rPh>
    <phoneticPr fontId="1"/>
  </si>
  <si>
    <t>注）医療機器（機械・器具）の事例の内容は、複数回答可能である。</t>
    <rPh sb="0" eb="1">
      <t>チュウ</t>
    </rPh>
    <rPh sb="14" eb="16">
      <t>ジレイ</t>
    </rPh>
    <rPh sb="17" eb="19">
      <t>ナイヨウ</t>
    </rPh>
    <phoneticPr fontId="2"/>
  </si>
  <si>
    <t>DE-3-18　事例の種類（検査）</t>
    <rPh sb="8" eb="10">
      <t>ジレイ</t>
    </rPh>
    <rPh sb="11" eb="13">
      <t>シュルイ</t>
    </rPh>
    <phoneticPr fontId="1"/>
  </si>
  <si>
    <t>Ｘ線検査</t>
    <rPh sb="1" eb="2">
      <t>セン</t>
    </rPh>
    <rPh sb="2" eb="4">
      <t>ケンサ</t>
    </rPh>
    <phoneticPr fontId="1"/>
  </si>
  <si>
    <t>歯周組織検査（歯周病検査）</t>
    <rPh sb="0" eb="4">
      <t>シシュウソシキ</t>
    </rPh>
    <rPh sb="4" eb="6">
      <t>ケンサ</t>
    </rPh>
    <rPh sb="7" eb="10">
      <t>シシュウビョウ</t>
    </rPh>
    <rPh sb="10" eb="12">
      <t>ケンサ</t>
    </rPh>
    <phoneticPr fontId="1"/>
  </si>
  <si>
    <t>口腔機能低下症に関する検査</t>
  </si>
  <si>
    <t>補綴関連の検査</t>
  </si>
  <si>
    <t>内視鏡検査</t>
    <rPh sb="0" eb="5">
      <t>ナイシキョウケンサ</t>
    </rPh>
    <phoneticPr fontId="1"/>
  </si>
  <si>
    <t>病理組織検査</t>
    <rPh sb="0" eb="6">
      <t>ビョウリソシキケンサ</t>
    </rPh>
    <phoneticPr fontId="1"/>
  </si>
  <si>
    <t>DE-3-19　事例の内容（検査）　</t>
    <rPh sb="8" eb="10">
      <t>ジレイ</t>
    </rPh>
    <rPh sb="11" eb="13">
      <t>ナイヨウ</t>
    </rPh>
    <phoneticPr fontId="1"/>
  </si>
  <si>
    <t>Ｘ線検査</t>
    <rPh sb="0" eb="2">
      <t>エックスセン</t>
    </rPh>
    <rPh sb="2" eb="4">
      <t>ケンサ</t>
    </rPh>
    <phoneticPr fontId="1"/>
  </si>
  <si>
    <t>部位・撮影範囲間違い</t>
    <rPh sb="0" eb="2">
      <t>ブイ</t>
    </rPh>
    <rPh sb="3" eb="5">
      <t>サツエイ</t>
    </rPh>
    <rPh sb="5" eb="7">
      <t>ハンイ</t>
    </rPh>
    <rPh sb="7" eb="9">
      <t>マチガ</t>
    </rPh>
    <phoneticPr fontId="1"/>
  </si>
  <si>
    <t>重複撮影</t>
    <rPh sb="0" eb="2">
      <t>ジュウフク</t>
    </rPh>
    <rPh sb="2" eb="4">
      <t>サツエイ</t>
    </rPh>
    <phoneticPr fontId="1"/>
  </si>
  <si>
    <t>撮影忘れ</t>
    <rPh sb="0" eb="3">
      <t>サツエイワス</t>
    </rPh>
    <phoneticPr fontId="1"/>
  </si>
  <si>
    <t>現像間違い</t>
    <rPh sb="0" eb="4">
      <t>ゲンゾウマチガ</t>
    </rPh>
    <phoneticPr fontId="1"/>
  </si>
  <si>
    <t>データ転送間違い</t>
    <rPh sb="3" eb="7">
      <t>テンソウマチガ</t>
    </rPh>
    <phoneticPr fontId="1"/>
  </si>
  <si>
    <t>検査結果の見間違い</t>
    <rPh sb="0" eb="4">
      <t>ケンサケッカ</t>
    </rPh>
    <rPh sb="5" eb="8">
      <t>ミマチガ</t>
    </rPh>
    <phoneticPr fontId="1"/>
  </si>
  <si>
    <t>検査結果の取扱い不備</t>
    <rPh sb="0" eb="4">
      <t>ケンサケッカ</t>
    </rPh>
    <rPh sb="5" eb="7">
      <t>トリアツカ</t>
    </rPh>
    <rPh sb="8" eb="10">
      <t>フビ</t>
    </rPh>
    <phoneticPr fontId="1"/>
  </si>
  <si>
    <t>歯周組織検査
（歯周病検査）</t>
    <rPh sb="0" eb="6">
      <t>シシュウソシキケンサ</t>
    </rPh>
    <phoneticPr fontId="1"/>
  </si>
  <si>
    <t>検査忘れ</t>
    <rPh sb="0" eb="3">
      <t>ケンサワス</t>
    </rPh>
    <phoneticPr fontId="1"/>
  </si>
  <si>
    <t>結果の見間違い</t>
    <rPh sb="0" eb="2">
      <t>ケッカ</t>
    </rPh>
    <rPh sb="3" eb="6">
      <t>ミマチガ</t>
    </rPh>
    <phoneticPr fontId="1"/>
  </si>
  <si>
    <t>口腔機能低下症に
関する検査</t>
    <phoneticPr fontId="1"/>
  </si>
  <si>
    <t>内視鏡検査</t>
    <rPh sb="0" eb="3">
      <t>ナイシキョウ</t>
    </rPh>
    <rPh sb="3" eb="5">
      <t>ケンサ</t>
    </rPh>
    <phoneticPr fontId="1"/>
  </si>
  <si>
    <t>検体取り違え</t>
    <rPh sb="0" eb="3">
      <t>ケンタイト</t>
    </rPh>
    <rPh sb="4" eb="5">
      <t>チガ</t>
    </rPh>
    <phoneticPr fontId="1"/>
  </si>
  <si>
    <t>検体紛失</t>
    <rPh sb="0" eb="4">
      <t>ケンタイフンシツ</t>
    </rPh>
    <phoneticPr fontId="1"/>
  </si>
  <si>
    <t>検査結果の取扱い不備</t>
    <rPh sb="0" eb="2">
      <t>ケンサ</t>
    </rPh>
    <rPh sb="2" eb="4">
      <t>ケッカ</t>
    </rPh>
    <rPh sb="5" eb="7">
      <t>トリアツカ</t>
    </rPh>
    <rPh sb="8" eb="10">
      <t>フビ</t>
    </rPh>
    <phoneticPr fontId="1"/>
  </si>
  <si>
    <t>技工物・装置の種類間違い</t>
    <rPh sb="0" eb="3">
      <t>ギコウブツ</t>
    </rPh>
    <rPh sb="4" eb="6">
      <t>ソウチ</t>
    </rPh>
    <rPh sb="7" eb="9">
      <t>シュルイ</t>
    </rPh>
    <rPh sb="9" eb="11">
      <t>マチガ</t>
    </rPh>
    <phoneticPr fontId="1"/>
  </si>
  <si>
    <t>材料間違い</t>
    <rPh sb="0" eb="2">
      <t>ザイリョウ</t>
    </rPh>
    <rPh sb="2" eb="4">
      <t>マチガ</t>
    </rPh>
    <phoneticPr fontId="1"/>
  </si>
  <si>
    <t>納期間違い</t>
  </si>
  <si>
    <t>DE-3-21　事例の内容（歯科技工）</t>
    <rPh sb="8" eb="10">
      <t>ジレイ</t>
    </rPh>
    <rPh sb="11" eb="13">
      <t>ナイヨウ</t>
    </rPh>
    <phoneticPr fontId="1"/>
  </si>
  <si>
    <t>発注間違い</t>
    <rPh sb="0" eb="4">
      <t>ハッチュウマチガ</t>
    </rPh>
    <phoneticPr fontId="1"/>
  </si>
  <si>
    <t>受注間違い</t>
    <rPh sb="0" eb="4">
      <t>ジュチュウマチガ</t>
    </rPh>
    <phoneticPr fontId="1"/>
  </si>
  <si>
    <t>技工物・装置の
種類の間違い</t>
    <phoneticPr fontId="2"/>
  </si>
  <si>
    <t>材料間違い</t>
    <rPh sb="0" eb="4">
      <t>ザイリョウマチガ</t>
    </rPh>
    <phoneticPr fontId="1"/>
  </si>
  <si>
    <t>納期間違い</t>
    <phoneticPr fontId="2"/>
  </si>
  <si>
    <t>発生要因</t>
  </si>
  <si>
    <t>確認を怠った</t>
    <rPh sb="0" eb="2">
      <t>カクニン</t>
    </rPh>
    <rPh sb="3" eb="4">
      <t>オコタ</t>
    </rPh>
    <phoneticPr fontId="1"/>
  </si>
  <si>
    <t>観察を怠った</t>
    <rPh sb="0" eb="2">
      <t>カンサツ</t>
    </rPh>
    <rPh sb="3" eb="4">
      <t>オコタ</t>
    </rPh>
    <phoneticPr fontId="1"/>
  </si>
  <si>
    <t>報告が遅れた</t>
    <rPh sb="0" eb="2">
      <t>ホウコク</t>
    </rPh>
    <rPh sb="3" eb="4">
      <t>オク</t>
    </rPh>
    <phoneticPr fontId="1"/>
  </si>
  <si>
    <t>記録に不備があった</t>
    <rPh sb="0" eb="2">
      <t>キロク</t>
    </rPh>
    <rPh sb="3" eb="5">
      <t>フビ</t>
    </rPh>
    <phoneticPr fontId="1"/>
  </si>
  <si>
    <t>患者への説明が不足していた</t>
    <rPh sb="0" eb="2">
      <t>カンジャ</t>
    </rPh>
    <rPh sb="4" eb="6">
      <t>セツメイ</t>
    </rPh>
    <rPh sb="7" eb="9">
      <t>フソク</t>
    </rPh>
    <phoneticPr fontId="1"/>
  </si>
  <si>
    <t>操作や手技を間違えた</t>
    <rPh sb="0" eb="2">
      <t>ソウサ</t>
    </rPh>
    <rPh sb="3" eb="5">
      <t>シュギ</t>
    </rPh>
    <rPh sb="6" eb="8">
      <t>マチガ</t>
    </rPh>
    <phoneticPr fontId="1"/>
  </si>
  <si>
    <t>情報収集が不足していた</t>
    <rPh sb="0" eb="4">
      <t>ジョウホウシュウシュウ</t>
    </rPh>
    <rPh sb="5" eb="7">
      <t>フソク</t>
    </rPh>
    <phoneticPr fontId="1"/>
  </si>
  <si>
    <t>知識不足であった</t>
    <rPh sb="0" eb="2">
      <t>チシキ</t>
    </rPh>
    <rPh sb="2" eb="4">
      <t>フソク</t>
    </rPh>
    <phoneticPr fontId="1"/>
  </si>
  <si>
    <t>判断を誤った</t>
    <rPh sb="0" eb="2">
      <t>ハンダン</t>
    </rPh>
    <rPh sb="3" eb="4">
      <t>アヤマ</t>
    </rPh>
    <phoneticPr fontId="1"/>
  </si>
  <si>
    <t>技術不足であった</t>
    <rPh sb="0" eb="2">
      <t>ギジュツ</t>
    </rPh>
    <rPh sb="2" eb="4">
      <t>フソク</t>
    </rPh>
    <phoneticPr fontId="1"/>
  </si>
  <si>
    <t>指示や伝達に不備があった</t>
    <rPh sb="0" eb="2">
      <t>シジ</t>
    </rPh>
    <rPh sb="3" eb="5">
      <t>デンタツ</t>
    </rPh>
    <rPh sb="6" eb="8">
      <t>フビ</t>
    </rPh>
    <phoneticPr fontId="1"/>
  </si>
  <si>
    <t>役割分担の理解が十分でなかった（連携の不備）</t>
    <rPh sb="0" eb="4">
      <t>ヤクワリブンタン</t>
    </rPh>
    <rPh sb="5" eb="7">
      <t>リカイ</t>
    </rPh>
    <rPh sb="8" eb="10">
      <t>ジュウブン</t>
    </rPh>
    <rPh sb="16" eb="18">
      <t>レンケイ</t>
    </rPh>
    <rPh sb="19" eb="21">
      <t>フビ</t>
    </rPh>
    <phoneticPr fontId="1"/>
  </si>
  <si>
    <t>疲労/体調不良</t>
    <rPh sb="0" eb="2">
      <t>ヒロウ</t>
    </rPh>
    <rPh sb="3" eb="5">
      <t>タイチョウ</t>
    </rPh>
    <rPh sb="5" eb="7">
      <t>フリョウ</t>
    </rPh>
    <phoneticPr fontId="1"/>
  </si>
  <si>
    <t>繁忙/多忙/タイムプレッシャー</t>
    <rPh sb="0" eb="2">
      <t>ハンボウ</t>
    </rPh>
    <rPh sb="3" eb="5">
      <t>タボウ</t>
    </rPh>
    <phoneticPr fontId="1"/>
  </si>
  <si>
    <t>スタッフ間のコミュニケーション不足</t>
    <rPh sb="4" eb="5">
      <t>カン</t>
    </rPh>
    <rPh sb="15" eb="17">
      <t>フソク</t>
    </rPh>
    <phoneticPr fontId="1"/>
  </si>
  <si>
    <t>注）発生要因は、複数回答が可能である。</t>
  </si>
  <si>
    <t>発生要因</t>
    <rPh sb="0" eb="2">
      <t>ハッセイ</t>
    </rPh>
    <rPh sb="2" eb="4">
      <t>ヨウイン</t>
    </rPh>
    <phoneticPr fontId="2"/>
  </si>
  <si>
    <t>ソフトウェア</t>
    <phoneticPr fontId="2"/>
  </si>
  <si>
    <t>マニュアル</t>
  </si>
  <si>
    <t>仕組み・システム</t>
    <rPh sb="0" eb="2">
      <t>シク</t>
    </rPh>
    <phoneticPr fontId="1"/>
  </si>
  <si>
    <t>教育・訓練</t>
    <rPh sb="0" eb="2">
      <t>キョウイク</t>
    </rPh>
    <rPh sb="3" eb="5">
      <t>クンレン</t>
    </rPh>
    <phoneticPr fontId="1"/>
  </si>
  <si>
    <t>ハードウェア</t>
    <phoneticPr fontId="2"/>
  </si>
  <si>
    <t>コンピューターシステム</t>
  </si>
  <si>
    <t>医薬品</t>
    <rPh sb="0" eb="3">
      <t>イヤクヒン</t>
    </rPh>
    <phoneticPr fontId="1"/>
  </si>
  <si>
    <t>医療機器</t>
    <rPh sb="0" eb="4">
      <t>イリョウキキ</t>
    </rPh>
    <phoneticPr fontId="1"/>
  </si>
  <si>
    <t>施設や設備</t>
    <rPh sb="0" eb="2">
      <t>シセツ</t>
    </rPh>
    <rPh sb="3" eb="5">
      <t>セツビ</t>
    </rPh>
    <phoneticPr fontId="1"/>
  </si>
  <si>
    <t>材料</t>
    <rPh sb="0" eb="2">
      <t>ザイリョウ</t>
    </rPh>
    <phoneticPr fontId="1"/>
  </si>
  <si>
    <t>環境</t>
    <rPh sb="0" eb="2">
      <t>カンキョウ</t>
    </rPh>
    <phoneticPr fontId="2"/>
  </si>
  <si>
    <t>温度</t>
    <rPh sb="0" eb="2">
      <t>オンド</t>
    </rPh>
    <phoneticPr fontId="1"/>
  </si>
  <si>
    <t>湿度</t>
    <rPh sb="0" eb="2">
      <t>シツド</t>
    </rPh>
    <phoneticPr fontId="1"/>
  </si>
  <si>
    <t>照度</t>
    <rPh sb="0" eb="2">
      <t>ショウド</t>
    </rPh>
    <phoneticPr fontId="1"/>
  </si>
  <si>
    <t>患者</t>
    <rPh sb="0" eb="2">
      <t>カンジャ</t>
    </rPh>
    <phoneticPr fontId="2"/>
  </si>
  <si>
    <t>患者の理解が不足していた</t>
    <rPh sb="0" eb="2">
      <t>カンジャ</t>
    </rPh>
    <rPh sb="3" eb="5">
      <t>リカイ</t>
    </rPh>
    <rPh sb="6" eb="8">
      <t>フソク</t>
    </rPh>
    <phoneticPr fontId="1"/>
  </si>
  <si>
    <t>患者が思い込んでいた</t>
    <rPh sb="0" eb="2">
      <t>カンジャ</t>
    </rPh>
    <rPh sb="3" eb="4">
      <t>オモ</t>
    </rPh>
    <rPh sb="5" eb="6">
      <t>コ</t>
    </rPh>
    <phoneticPr fontId="1"/>
  </si>
  <si>
    <t>コミュニケーションがうまくとれなかった</t>
  </si>
  <si>
    <t>注）発生要因は、複数回答が可能である。</t>
    <rPh sb="0" eb="1">
      <t>チュウ</t>
    </rPh>
    <phoneticPr fontId="2"/>
  </si>
  <si>
    <t>DE-2-2　都道府県別報告件数</t>
    <phoneticPr fontId="2"/>
  </si>
  <si>
    <t>DE-2-1　月別報告件数</t>
    <phoneticPr fontId="2"/>
  </si>
  <si>
    <t>DE-1-2　都道府県別事業参加歯科診療所数</t>
    <phoneticPr fontId="2"/>
  </si>
  <si>
    <t>DE-1-1　事業参加歯科診療所数の推移</t>
    <phoneticPr fontId="2"/>
  </si>
  <si>
    <t>DE-3-22　事例に関わったスタッフの発生要因</t>
    <rPh sb="8" eb="10">
      <t>ジレイ</t>
    </rPh>
    <rPh sb="11" eb="12">
      <t>カカ</t>
    </rPh>
    <rPh sb="20" eb="22">
      <t>ハッセイ</t>
    </rPh>
    <rPh sb="22" eb="24">
      <t>ヨウイン</t>
    </rPh>
    <phoneticPr fontId="1"/>
  </si>
  <si>
    <t>DE-3-23　その他の発生要因</t>
    <rPh sb="10" eb="11">
      <t>タ</t>
    </rPh>
    <rPh sb="12" eb="14">
      <t>ハッセイ</t>
    </rPh>
    <rPh sb="14" eb="16">
      <t>ヨウイン</t>
    </rPh>
    <phoneticPr fontId="1"/>
  </si>
  <si>
    <t>DE-1-3　歯科診療台数別事業参加歯科診療所数</t>
    <phoneticPr fontId="2"/>
  </si>
  <si>
    <t>DE-3-20　事例の種類（歯科技工）</t>
    <rPh sb="11" eb="13">
      <t>シュルイ</t>
    </rPh>
    <phoneticPr fontId="1"/>
  </si>
  <si>
    <t>DE-3-5　エラー等が実施された事例の患者への影響</t>
    <rPh sb="12" eb="14">
      <t>ジッシ</t>
    </rPh>
    <rPh sb="17" eb="19">
      <t>ジレイ</t>
    </rPh>
    <phoneticPr fontId="2"/>
  </si>
  <si>
    <t>DE-3-17　事例の内容（医療機器（機械・器具））</t>
    <rPh sb="8" eb="10">
      <t>ジレイ</t>
    </rPh>
    <rPh sb="11" eb="13">
      <t>ナイヨウ</t>
    </rPh>
    <phoneticPr fontId="1"/>
  </si>
  <si>
    <t>歯科ヒヤリ・ハット事例収集等事業</t>
    <rPh sb="0" eb="2">
      <t>シカ</t>
    </rPh>
    <rPh sb="9" eb="11">
      <t>ジレイ</t>
    </rPh>
    <rPh sb="11" eb="13">
      <t>シュウシュウ</t>
    </rPh>
    <rPh sb="13" eb="14">
      <t>トウ</t>
    </rPh>
    <rPh sb="14" eb="16">
      <t>ジギョウ</t>
    </rPh>
    <phoneticPr fontId="2"/>
  </si>
  <si>
    <t>【１】事業参加歯科診療所</t>
    <rPh sb="3" eb="5">
      <t>ジギョウ</t>
    </rPh>
    <rPh sb="5" eb="7">
      <t>サンカ</t>
    </rPh>
    <rPh sb="7" eb="9">
      <t>シカ</t>
    </rPh>
    <rPh sb="9" eb="11">
      <t>シンリョウ</t>
    </rPh>
    <rPh sb="11" eb="12">
      <t>ジョ</t>
    </rPh>
    <phoneticPr fontId="2"/>
  </si>
  <si>
    <t>DE-1-1</t>
    <phoneticPr fontId="2"/>
  </si>
  <si>
    <t>事業参加歯科診療所数の推移</t>
    <phoneticPr fontId="2"/>
  </si>
  <si>
    <t>DE-1-2</t>
    <phoneticPr fontId="2"/>
  </si>
  <si>
    <t>都道府県別事業参加歯科診療所数</t>
    <phoneticPr fontId="2"/>
  </si>
  <si>
    <t>DE-1-3</t>
    <phoneticPr fontId="2"/>
  </si>
  <si>
    <t>歯科診療台数別事業参加歯科診療所数</t>
    <phoneticPr fontId="2"/>
  </si>
  <si>
    <t>【２】報告件数</t>
    <rPh sb="3" eb="7">
      <t>ホウコクケンスウ</t>
    </rPh>
    <phoneticPr fontId="2"/>
  </si>
  <si>
    <t>DE-2-1</t>
    <phoneticPr fontId="2"/>
  </si>
  <si>
    <t>月別報告件数</t>
    <phoneticPr fontId="2"/>
  </si>
  <si>
    <t>DE-2-2</t>
    <phoneticPr fontId="2"/>
  </si>
  <si>
    <t>都道府県別報告件数</t>
    <phoneticPr fontId="2"/>
  </si>
  <si>
    <t>DE-2-3</t>
    <phoneticPr fontId="2"/>
  </si>
  <si>
    <t>報告件数別歯科診療所数</t>
    <phoneticPr fontId="2"/>
  </si>
  <si>
    <t>DE-2-4</t>
    <phoneticPr fontId="2"/>
  </si>
  <si>
    <t>歯科診療台数別報告件数</t>
    <phoneticPr fontId="2"/>
  </si>
  <si>
    <t>【３】報告内容</t>
    <rPh sb="3" eb="7">
      <t>ホウコクナイヨウ</t>
    </rPh>
    <phoneticPr fontId="2"/>
  </si>
  <si>
    <t>（１）基本情報</t>
    <rPh sb="3" eb="5">
      <t>キホン</t>
    </rPh>
    <rPh sb="5" eb="7">
      <t>ジョウホウ</t>
    </rPh>
    <phoneticPr fontId="2"/>
  </si>
  <si>
    <t>DE-3-1</t>
    <phoneticPr fontId="2"/>
  </si>
  <si>
    <t>発生月</t>
    <phoneticPr fontId="2"/>
  </si>
  <si>
    <t>DE-3-2</t>
    <phoneticPr fontId="2"/>
  </si>
  <si>
    <t>発生曜日</t>
    <phoneticPr fontId="2"/>
  </si>
  <si>
    <t>DE-3-3</t>
    <phoneticPr fontId="2"/>
  </si>
  <si>
    <t>発生時間帯</t>
    <phoneticPr fontId="2"/>
  </si>
  <si>
    <t>DE-3-4</t>
    <phoneticPr fontId="2"/>
  </si>
  <si>
    <t>エラー等の実施の有無</t>
    <phoneticPr fontId="2"/>
  </si>
  <si>
    <t>DE-3-5</t>
    <phoneticPr fontId="2"/>
  </si>
  <si>
    <t>エラー等が実施された事例の患者への影響</t>
    <phoneticPr fontId="2"/>
  </si>
  <si>
    <t>DE-3-6</t>
    <phoneticPr fontId="2"/>
  </si>
  <si>
    <t>（２）患者に関する情報</t>
    <rPh sb="3" eb="5">
      <t>カンジャ</t>
    </rPh>
    <rPh sb="6" eb="7">
      <t>カン</t>
    </rPh>
    <rPh sb="9" eb="11">
      <t>ジョウホウ</t>
    </rPh>
    <phoneticPr fontId="2"/>
  </si>
  <si>
    <t>DE-3-7</t>
    <phoneticPr fontId="2"/>
  </si>
  <si>
    <t>患者の年齢</t>
    <phoneticPr fontId="2"/>
  </si>
  <si>
    <t>DE-3-8</t>
    <phoneticPr fontId="2"/>
  </si>
  <si>
    <t>患者の性別</t>
    <phoneticPr fontId="2"/>
  </si>
  <si>
    <t>（３）事例に関わったスタッフに関する情報</t>
    <rPh sb="3" eb="5">
      <t>ジレイ</t>
    </rPh>
    <rPh sb="6" eb="7">
      <t>カカ</t>
    </rPh>
    <rPh sb="15" eb="16">
      <t>カン</t>
    </rPh>
    <rPh sb="18" eb="20">
      <t>ジョウホウ</t>
    </rPh>
    <phoneticPr fontId="2"/>
  </si>
  <si>
    <t>DE-3-9</t>
    <phoneticPr fontId="2"/>
  </si>
  <si>
    <t>事例に関わったスタッフの職種</t>
    <phoneticPr fontId="2"/>
  </si>
  <si>
    <t>DE-3-10</t>
    <phoneticPr fontId="2"/>
  </si>
  <si>
    <t>事例に関わったスタッフの職種経験年数</t>
    <phoneticPr fontId="2"/>
  </si>
  <si>
    <t>（４）事例の内容に関する情報</t>
    <rPh sb="3" eb="5">
      <t>ジレイ</t>
    </rPh>
    <rPh sb="6" eb="8">
      <t>ナイヨウ</t>
    </rPh>
    <rPh sb="9" eb="10">
      <t>カン</t>
    </rPh>
    <rPh sb="12" eb="14">
      <t>ジョウホウ</t>
    </rPh>
    <phoneticPr fontId="2"/>
  </si>
  <si>
    <t>DE-3-11</t>
    <phoneticPr fontId="2"/>
  </si>
  <si>
    <t>事例の概要</t>
    <phoneticPr fontId="2"/>
  </si>
  <si>
    <t>DE-3-12</t>
    <phoneticPr fontId="2"/>
  </si>
  <si>
    <t>事例の種類（歯科治療・処置）</t>
    <rPh sb="0" eb="2">
      <t>ジレイ</t>
    </rPh>
    <rPh sb="3" eb="5">
      <t>シュルイ</t>
    </rPh>
    <rPh sb="6" eb="8">
      <t>シカ</t>
    </rPh>
    <rPh sb="8" eb="10">
      <t>チリョウ</t>
    </rPh>
    <rPh sb="11" eb="13">
      <t>ショチ</t>
    </rPh>
    <phoneticPr fontId="2"/>
  </si>
  <si>
    <t>DE-3-13</t>
    <phoneticPr fontId="2"/>
  </si>
  <si>
    <t>事例の内容（歯科治療・処置）</t>
    <phoneticPr fontId="2"/>
  </si>
  <si>
    <t>DE-3-14</t>
    <phoneticPr fontId="2"/>
  </si>
  <si>
    <t>事例の種類（薬剤・処方）</t>
    <phoneticPr fontId="2"/>
  </si>
  <si>
    <t>DE-3-15</t>
  </si>
  <si>
    <t>事例の内容（薬剤・処方）</t>
  </si>
  <si>
    <t>DE-3-16</t>
  </si>
  <si>
    <t>事例の種類（医療機器（機械・器具））</t>
  </si>
  <si>
    <t>DE-3-17</t>
  </si>
  <si>
    <t>事例の内容（医療機器（機械・器具））</t>
    <phoneticPr fontId="2"/>
  </si>
  <si>
    <t>DE-3-18</t>
  </si>
  <si>
    <t>事例の種類（検査）</t>
    <phoneticPr fontId="2"/>
  </si>
  <si>
    <t>DE-3-19</t>
  </si>
  <si>
    <t>事例の内容（検査）　</t>
    <phoneticPr fontId="2"/>
  </si>
  <si>
    <t>DE-3-20</t>
  </si>
  <si>
    <t>事例の種類（歯科技工）</t>
    <phoneticPr fontId="2"/>
  </si>
  <si>
    <t>DE-3-21</t>
  </si>
  <si>
    <t>事例の内容（歯科技工）</t>
  </si>
  <si>
    <t>（５）発生要因</t>
    <rPh sb="3" eb="5">
      <t>ハッセイ</t>
    </rPh>
    <rPh sb="5" eb="7">
      <t>ヨウイン</t>
    </rPh>
    <phoneticPr fontId="2"/>
  </si>
  <si>
    <t>DE-3-22</t>
    <phoneticPr fontId="2"/>
  </si>
  <si>
    <t>事例に関わったスタッフの発生要因</t>
    <phoneticPr fontId="2"/>
  </si>
  <si>
    <t>DE-3-23</t>
    <phoneticPr fontId="2"/>
  </si>
  <si>
    <t>その他の発生要因</t>
    <phoneticPr fontId="2"/>
  </si>
  <si>
    <t>注）2024年12月31日現在の歯科診療所数を示す。</t>
    <phoneticPr fontId="2"/>
  </si>
  <si>
    <t>注）2024年1月～12月に事業に参加していた歯科診療所数を示す。</t>
    <phoneticPr fontId="2"/>
  </si>
  <si>
    <t>集計報告（2024年1月～12月）</t>
    <rPh sb="0" eb="2">
      <t>シュウケイ</t>
    </rPh>
    <rPh sb="2" eb="4">
      <t>ホウコク</t>
    </rPh>
    <rPh sb="9" eb="10">
      <t>ネン</t>
    </rPh>
    <rPh sb="11" eb="12">
      <t>ガツ</t>
    </rPh>
    <rPh sb="15" eb="16">
      <t>ガツ</t>
    </rPh>
    <phoneticPr fontId="2"/>
  </si>
  <si>
    <t>2024年12月31日時点</t>
    <phoneticPr fontId="2"/>
  </si>
  <si>
    <t>　本集計の対象事例は、2024年1月～12月に報告された事例（1,126件）である。なお、表に記載している割合は、計算過程において小数点第２位を四捨五入しているため、その合計が100.0％にならない場合がある。</t>
    <rPh sb="15" eb="16">
      <t>ネン</t>
    </rPh>
    <rPh sb="17" eb="18">
      <t>ガツ</t>
    </rPh>
    <rPh sb="21" eb="22">
      <t>ガツ</t>
    </rPh>
    <rPh sb="23" eb="25">
      <t>ホウコク</t>
    </rPh>
    <rPh sb="28" eb="30">
      <t>ジレイ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</si>
</sst>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b/>
      <sz val="12"/>
      <color rgb="FF444444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b/>
      <sz val="12"/>
      <name val="Calibri"/>
      <family val="2"/>
    </font>
    <font>
      <b/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Dialog"/>
    </font>
    <font>
      <b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444444"/>
      <name val="Meiryo UI"/>
      <family val="3"/>
      <charset val="128"/>
    </font>
    <font>
      <sz val="11"/>
      <color rgb="FF444444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Dialog"/>
    </font>
    <font>
      <b/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0" fillId="2" borderId="0" xfId="0" applyFill="1">
      <alignment vertical="center"/>
    </xf>
    <xf numFmtId="3" fontId="0" fillId="0" borderId="7" xfId="0" applyNumberFormat="1" applyBorder="1" applyAlignment="1"/>
    <xf numFmtId="0" fontId="0" fillId="3" borderId="0" xfId="0" applyFill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>
      <alignment vertical="center"/>
    </xf>
    <xf numFmtId="0" fontId="0" fillId="5" borderId="7" xfId="0" applyFill="1" applyBorder="1" applyAlignment="1">
      <alignment horizontal="left" vertical="center"/>
    </xf>
    <xf numFmtId="0" fontId="0" fillId="5" borderId="3" xfId="0" applyFill="1" applyBorder="1">
      <alignment vertical="center"/>
    </xf>
    <xf numFmtId="0" fontId="0" fillId="5" borderId="9" xfId="0" applyFill="1" applyBorder="1" applyAlignment="1">
      <alignment horizontal="left" vertical="center"/>
    </xf>
    <xf numFmtId="0" fontId="14" fillId="8" borderId="9" xfId="0" applyFont="1" applyFill="1" applyBorder="1">
      <alignment vertical="center"/>
    </xf>
    <xf numFmtId="0" fontId="14" fillId="8" borderId="11" xfId="0" applyFont="1" applyFill="1" applyBorder="1">
      <alignment vertical="center"/>
    </xf>
    <xf numFmtId="0" fontId="14" fillId="8" borderId="19" xfId="0" applyFont="1" applyFill="1" applyBorder="1">
      <alignment vertical="center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0" fillId="9" borderId="9" xfId="0" applyFill="1" applyBorder="1">
      <alignment vertical="center"/>
    </xf>
    <xf numFmtId="0" fontId="0" fillId="7" borderId="0" xfId="0" applyFill="1">
      <alignment vertical="center"/>
    </xf>
    <xf numFmtId="0" fontId="0" fillId="7" borderId="7" xfId="0" applyFill="1" applyBorder="1">
      <alignment vertical="center"/>
    </xf>
    <xf numFmtId="0" fontId="13" fillId="7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7" fillId="6" borderId="9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26" fillId="0" borderId="0" xfId="3" applyFill="1">
      <alignment vertical="center"/>
    </xf>
    <xf numFmtId="3" fontId="0" fillId="0" borderId="0" xfId="0" applyNumberFormat="1" applyAlignment="1"/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24" fillId="0" borderId="0" xfId="0" applyFont="1">
      <alignment vertical="center"/>
    </xf>
    <xf numFmtId="3" fontId="12" fillId="0" borderId="0" xfId="0" applyNumberFormat="1" applyFont="1" applyAlignment="1"/>
    <xf numFmtId="0" fontId="3" fillId="2" borderId="0" xfId="0" applyFont="1" applyFill="1">
      <alignment vertical="center"/>
    </xf>
    <xf numFmtId="38" fontId="0" fillId="2" borderId="7" xfId="1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27" fillId="10" borderId="9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0" borderId="7" xfId="0" applyFont="1" applyFill="1" applyBorder="1">
      <alignment vertical="center"/>
    </xf>
    <xf numFmtId="0" fontId="8" fillId="10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49" fontId="4" fillId="0" borderId="2" xfId="0" quotePrefix="1" applyNumberFormat="1" applyFont="1" applyBorder="1">
      <alignment vertical="center"/>
    </xf>
    <xf numFmtId="0" fontId="27" fillId="0" borderId="7" xfId="0" quotePrefix="1" applyFont="1" applyBorder="1" applyAlignment="1">
      <alignment horizontal="left" vertical="center"/>
    </xf>
    <xf numFmtId="49" fontId="27" fillId="0" borderId="7" xfId="0" quotePrefix="1" applyNumberFormat="1" applyFont="1" applyBorder="1">
      <alignment vertical="center"/>
    </xf>
    <xf numFmtId="49" fontId="27" fillId="0" borderId="7" xfId="0" quotePrefix="1" applyNumberFormat="1" applyFont="1" applyBorder="1" applyAlignment="1">
      <alignment horizontal="left" vertical="center"/>
    </xf>
    <xf numFmtId="49" fontId="27" fillId="0" borderId="6" xfId="0" quotePrefix="1" applyNumberFormat="1" applyFont="1" applyBorder="1" applyAlignment="1">
      <alignment horizontal="left" vertical="center"/>
    </xf>
    <xf numFmtId="0" fontId="27" fillId="11" borderId="13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7" fillId="11" borderId="12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top"/>
    </xf>
    <xf numFmtId="0" fontId="4" fillId="11" borderId="9" xfId="0" applyFont="1" applyFill="1" applyBorder="1" applyAlignment="1">
      <alignment horizontal="center" vertical="top"/>
    </xf>
    <xf numFmtId="0" fontId="28" fillId="11" borderId="9" xfId="0" applyFont="1" applyFill="1" applyBorder="1" applyAlignment="1">
      <alignment horizontal="center" vertical="center"/>
    </xf>
    <xf numFmtId="0" fontId="27" fillId="11" borderId="9" xfId="0" applyFont="1" applyFill="1" applyBorder="1">
      <alignment vertical="center"/>
    </xf>
    <xf numFmtId="0" fontId="27" fillId="11" borderId="11" xfId="0" applyFont="1" applyFill="1" applyBorder="1">
      <alignment vertical="center"/>
    </xf>
    <xf numFmtId="0" fontId="27" fillId="11" borderId="19" xfId="0" applyFont="1" applyFill="1" applyBorder="1">
      <alignment vertical="center"/>
    </xf>
    <xf numFmtId="0" fontId="4" fillId="11" borderId="6" xfId="0" applyFont="1" applyFill="1" applyBorder="1" applyAlignment="1">
      <alignment horizontal="center" vertical="center" wrapText="1"/>
    </xf>
    <xf numFmtId="0" fontId="29" fillId="10" borderId="22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wrapText="1"/>
    </xf>
    <xf numFmtId="0" fontId="4" fillId="11" borderId="7" xfId="0" quotePrefix="1" applyFont="1" applyFill="1" applyBorder="1" applyAlignment="1">
      <alignment horizontal="center" vertical="center"/>
    </xf>
    <xf numFmtId="0" fontId="27" fillId="11" borderId="7" xfId="0" quotePrefix="1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8" fillId="10" borderId="12" xfId="0" applyFont="1" applyFill="1" applyBorder="1" applyAlignment="1">
      <alignment horizontal="center" vertical="top"/>
    </xf>
    <xf numFmtId="0" fontId="27" fillId="11" borderId="13" xfId="0" applyFont="1" applyFill="1" applyBorder="1" applyAlignment="1">
      <alignment horizontal="center" vertical="top"/>
    </xf>
    <xf numFmtId="0" fontId="8" fillId="11" borderId="7" xfId="0" applyFont="1" applyFill="1" applyBorder="1" applyAlignment="1">
      <alignment horizontal="center" vertical="top"/>
    </xf>
    <xf numFmtId="0" fontId="27" fillId="11" borderId="7" xfId="0" applyFont="1" applyFill="1" applyBorder="1" applyAlignment="1">
      <alignment horizontal="center" vertical="top"/>
    </xf>
    <xf numFmtId="0" fontId="4" fillId="11" borderId="7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 wrapText="1"/>
    </xf>
    <xf numFmtId="49" fontId="4" fillId="11" borderId="7" xfId="0" quotePrefix="1" applyNumberFormat="1" applyFont="1" applyFill="1" applyBorder="1" applyAlignment="1">
      <alignment horizontal="center" vertical="center"/>
    </xf>
    <xf numFmtId="0" fontId="4" fillId="11" borderId="6" xfId="0" quotePrefix="1" applyFont="1" applyFill="1" applyBorder="1" applyAlignment="1">
      <alignment horizontal="center" vertical="center"/>
    </xf>
    <xf numFmtId="0" fontId="4" fillId="11" borderId="8" xfId="0" quotePrefix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178" fontId="20" fillId="0" borderId="9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27" fillId="10" borderId="7" xfId="0" applyFont="1" applyFill="1" applyBorder="1" applyAlignment="1">
      <alignment horizontal="center" vertical="center"/>
    </xf>
    <xf numFmtId="0" fontId="27" fillId="11" borderId="7" xfId="0" quotePrefix="1" applyFont="1" applyFill="1" applyBorder="1" applyAlignment="1">
      <alignment horizontal="left" vertical="center"/>
    </xf>
    <xf numFmtId="0" fontId="27" fillId="11" borderId="7" xfId="0" applyFont="1" applyFill="1" applyBorder="1" applyAlignment="1">
      <alignment horizontal="center" vertical="center" wrapText="1"/>
    </xf>
    <xf numFmtId="0" fontId="35" fillId="0" borderId="0" xfId="4" applyFont="1">
      <alignment vertical="center"/>
    </xf>
    <xf numFmtId="0" fontId="13" fillId="0" borderId="0" xfId="4" applyFont="1">
      <alignment vertical="center"/>
    </xf>
    <xf numFmtId="0" fontId="27" fillId="0" borderId="0" xfId="4" applyFont="1">
      <alignment vertical="center"/>
    </xf>
    <xf numFmtId="0" fontId="11" fillId="0" borderId="0" xfId="4" applyFont="1">
      <alignment vertical="center"/>
    </xf>
    <xf numFmtId="0" fontId="14" fillId="0" borderId="0" xfId="4" applyFont="1">
      <alignment vertical="center"/>
    </xf>
    <xf numFmtId="0" fontId="28" fillId="0" borderId="0" xfId="4" applyFont="1">
      <alignment vertical="center"/>
    </xf>
    <xf numFmtId="176" fontId="20" fillId="0" borderId="9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9" xfId="0" applyNumberFormat="1" applyFont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 wrapText="1"/>
    </xf>
    <xf numFmtId="0" fontId="28" fillId="10" borderId="9" xfId="0" applyFont="1" applyFill="1" applyBorder="1" applyAlignment="1">
      <alignment horizontal="center" vertical="center" wrapText="1"/>
    </xf>
    <xf numFmtId="38" fontId="20" fillId="0" borderId="11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left" vertical="center"/>
    </xf>
    <xf numFmtId="0" fontId="17" fillId="6" borderId="12" xfId="0" applyFont="1" applyFill="1" applyBorder="1" applyAlignment="1">
      <alignment horizontal="left" vertical="center"/>
    </xf>
    <xf numFmtId="0" fontId="17" fillId="6" borderId="18" xfId="0" applyFont="1" applyFill="1" applyBorder="1" applyAlignment="1">
      <alignment horizontal="left" vertical="center"/>
    </xf>
    <xf numFmtId="0" fontId="34" fillId="0" borderId="0" xfId="4" applyFont="1" applyAlignment="1">
      <alignment horizontal="center" vertical="center"/>
    </xf>
    <xf numFmtId="0" fontId="13" fillId="0" borderId="0" xfId="4" applyFont="1" applyAlignment="1">
      <alignment horizontal="right" vertical="center"/>
    </xf>
    <xf numFmtId="0" fontId="14" fillId="0" borderId="0" xfId="4" applyFont="1" applyAlignment="1">
      <alignment vertical="center" wrapText="1"/>
    </xf>
    <xf numFmtId="0" fontId="8" fillId="10" borderId="9" xfId="0" applyFont="1" applyFill="1" applyBorder="1">
      <alignment vertical="center"/>
    </xf>
    <xf numFmtId="0" fontId="27" fillId="10" borderId="10" xfId="0" applyFont="1" applyFill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 wrapText="1"/>
    </xf>
    <xf numFmtId="0" fontId="27" fillId="10" borderId="11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/>
    </xf>
    <xf numFmtId="0" fontId="19" fillId="11" borderId="11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1" borderId="18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49" fontId="4" fillId="11" borderId="6" xfId="0" quotePrefix="1" applyNumberFormat="1" applyFont="1" applyFill="1" applyBorder="1" applyAlignment="1">
      <alignment horizontal="center" vertical="center"/>
    </xf>
    <xf numFmtId="49" fontId="4" fillId="11" borderId="5" xfId="0" quotePrefix="1" applyNumberFormat="1" applyFont="1" applyFill="1" applyBorder="1" applyAlignment="1">
      <alignment horizontal="center" vertical="center"/>
    </xf>
    <xf numFmtId="49" fontId="4" fillId="11" borderId="1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left" vertical="center"/>
    </xf>
    <xf numFmtId="49" fontId="4" fillId="0" borderId="2" xfId="0" quotePrefix="1" applyNumberFormat="1" applyFont="1" applyBorder="1" applyAlignment="1">
      <alignment horizontal="left" vertical="center"/>
    </xf>
    <xf numFmtId="49" fontId="4" fillId="11" borderId="3" xfId="0" quotePrefix="1" applyNumberFormat="1" applyFont="1" applyFill="1" applyBorder="1" applyAlignment="1">
      <alignment horizontal="center" vertical="center"/>
    </xf>
    <xf numFmtId="49" fontId="4" fillId="11" borderId="4" xfId="0" quotePrefix="1" applyNumberFormat="1" applyFont="1" applyFill="1" applyBorder="1" applyAlignment="1">
      <alignment horizontal="center" vertical="center"/>
    </xf>
    <xf numFmtId="49" fontId="4" fillId="11" borderId="2" xfId="0" quotePrefix="1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49" fontId="4" fillId="11" borderId="6" xfId="0" quotePrefix="1" applyNumberFormat="1" applyFont="1" applyFill="1" applyBorder="1" applyAlignment="1">
      <alignment horizontal="center" vertical="center" wrapText="1"/>
    </xf>
    <xf numFmtId="0" fontId="4" fillId="11" borderId="6" xfId="0" quotePrefix="1" applyFont="1" applyFill="1" applyBorder="1" applyAlignment="1">
      <alignment horizontal="center" vertical="center"/>
    </xf>
    <xf numFmtId="0" fontId="4" fillId="11" borderId="5" xfId="0" quotePrefix="1" applyFont="1" applyFill="1" applyBorder="1" applyAlignment="1">
      <alignment horizontal="center" vertical="center"/>
    </xf>
    <xf numFmtId="0" fontId="4" fillId="11" borderId="1" xfId="0" quotePrefix="1" applyFont="1" applyFill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left" vertical="center"/>
    </xf>
    <xf numFmtId="49" fontId="4" fillId="0" borderId="5" xfId="0" quotePrefix="1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/>
    </xf>
    <xf numFmtId="0" fontId="4" fillId="10" borderId="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49" fontId="8" fillId="11" borderId="3" xfId="0" quotePrefix="1" applyNumberFormat="1" applyFont="1" applyFill="1" applyBorder="1" applyAlignment="1">
      <alignment horizontal="center" vertical="center"/>
    </xf>
    <xf numFmtId="49" fontId="8" fillId="11" borderId="4" xfId="0" quotePrefix="1" applyNumberFormat="1" applyFont="1" applyFill="1" applyBorder="1" applyAlignment="1">
      <alignment horizontal="center" vertical="center"/>
    </xf>
    <xf numFmtId="0" fontId="4" fillId="11" borderId="6" xfId="0" quotePrefix="1" applyFont="1" applyFill="1" applyBorder="1" applyAlignment="1">
      <alignment horizontal="center" vertical="center" wrapText="1"/>
    </xf>
    <xf numFmtId="0" fontId="4" fillId="11" borderId="3" xfId="0" quotePrefix="1" applyFont="1" applyFill="1" applyBorder="1" applyAlignment="1">
      <alignment horizontal="center" vertical="center"/>
    </xf>
    <xf numFmtId="0" fontId="4" fillId="11" borderId="4" xfId="0" quotePrefix="1" applyFont="1" applyFill="1" applyBorder="1" applyAlignment="1">
      <alignment horizontal="center" vertical="center"/>
    </xf>
    <xf numFmtId="0" fontId="4" fillId="11" borderId="5" xfId="0" quotePrefix="1" applyFont="1" applyFill="1" applyBorder="1" applyAlignment="1">
      <alignment horizontal="center" vertical="center" wrapText="1"/>
    </xf>
    <xf numFmtId="0" fontId="4" fillId="11" borderId="1" xfId="0" quotePrefix="1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0" fontId="27" fillId="10" borderId="7" xfId="0" applyFont="1" applyFill="1" applyBorder="1" applyAlignment="1">
      <alignment horizontal="center" vertical="center"/>
    </xf>
    <xf numFmtId="177" fontId="31" fillId="0" borderId="1" xfId="0" applyNumberFormat="1" applyFont="1" applyBorder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11" xfId="4" xr:uid="{B1DB0A12-FE1F-44BF-9576-2917F793F79A}"/>
    <cellStyle name="標準 2" xfId="2" xr:uid="{ECA9F876-96A5-45FE-A3AC-1251700A73C2}"/>
  </cellStyles>
  <dxfs count="0"/>
  <tableStyles count="0" defaultTableStyle="TableStyleMedium2" defaultPivotStyle="PivotStyleLight16"/>
  <colors>
    <mruColors>
      <color rgb="FF5B9BD5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5EB2-D519-459F-9540-5D26F7738D0D}">
  <dimension ref="A1:N67"/>
  <sheetViews>
    <sheetView topLeftCell="A27" workbookViewId="0">
      <selection activeCell="A49" sqref="A49"/>
    </sheetView>
  </sheetViews>
  <sheetFormatPr defaultRowHeight="18"/>
  <sheetData>
    <row r="1" spans="2:12" ht="18.600000000000001" thickBot="1">
      <c r="B1" t="s">
        <v>0</v>
      </c>
      <c r="K1" t="s">
        <v>1</v>
      </c>
    </row>
    <row r="2" spans="2:12" ht="18.600000000000001" thickBot="1">
      <c r="B2" s="20" t="s">
        <v>2</v>
      </c>
      <c r="C2" s="21" t="s">
        <v>3</v>
      </c>
      <c r="D2" s="21" t="s">
        <v>2</v>
      </c>
      <c r="E2" s="21" t="s">
        <v>3</v>
      </c>
      <c r="F2" s="21" t="s">
        <v>2</v>
      </c>
      <c r="G2" s="21" t="s">
        <v>3</v>
      </c>
      <c r="H2" s="21" t="s">
        <v>2</v>
      </c>
      <c r="I2" s="21" t="s">
        <v>3</v>
      </c>
    </row>
    <row r="3" spans="2:12" ht="18.600000000000001" thickBot="1">
      <c r="B3" s="22" t="s">
        <v>4</v>
      </c>
      <c r="C3" s="23">
        <f>C17</f>
        <v>8</v>
      </c>
      <c r="D3" s="24" t="s">
        <v>5</v>
      </c>
      <c r="E3" s="23">
        <f>C29</f>
        <v>18</v>
      </c>
      <c r="F3" s="24" t="s">
        <v>6</v>
      </c>
      <c r="G3" s="23">
        <f>C41</f>
        <v>4</v>
      </c>
      <c r="H3" s="24" t="s">
        <v>7</v>
      </c>
      <c r="I3" s="23">
        <f>E28</f>
        <v>0</v>
      </c>
      <c r="K3" s="25" t="s">
        <v>8</v>
      </c>
      <c r="L3" s="26" t="s">
        <v>3</v>
      </c>
    </row>
    <row r="4" spans="2:12" ht="18.600000000000001" thickBot="1">
      <c r="B4" s="22" t="s">
        <v>9</v>
      </c>
      <c r="C4" s="23">
        <f t="shared" ref="C4:C10" si="0">C18</f>
        <v>5</v>
      </c>
      <c r="D4" s="24" t="s">
        <v>10</v>
      </c>
      <c r="E4" s="23">
        <f t="shared" ref="E4:E6" si="1">C30</f>
        <v>6</v>
      </c>
      <c r="F4" s="24" t="s">
        <v>11</v>
      </c>
      <c r="G4" s="23">
        <f>E17</f>
        <v>3</v>
      </c>
      <c r="H4" s="24" t="s">
        <v>12</v>
      </c>
      <c r="I4" s="23">
        <f t="shared" ref="I4:I14" si="2">E29</f>
        <v>1</v>
      </c>
      <c r="K4" s="27">
        <v>0</v>
      </c>
      <c r="L4" s="28">
        <v>1</v>
      </c>
    </row>
    <row r="5" spans="2:12" ht="18.600000000000001" thickBot="1">
      <c r="B5" s="22" t="s">
        <v>13</v>
      </c>
      <c r="C5" s="23">
        <f t="shared" si="0"/>
        <v>3</v>
      </c>
      <c r="D5" s="24" t="s">
        <v>14</v>
      </c>
      <c r="E5" s="23">
        <f t="shared" si="1"/>
        <v>1</v>
      </c>
      <c r="F5" s="24" t="s">
        <v>15</v>
      </c>
      <c r="G5" s="23">
        <f t="shared" ref="G5:G14" si="3">E18</f>
        <v>10</v>
      </c>
      <c r="H5" s="24" t="s">
        <v>16</v>
      </c>
      <c r="I5" s="23">
        <f t="shared" si="2"/>
        <v>1</v>
      </c>
      <c r="K5" s="29">
        <v>1</v>
      </c>
      <c r="L5" s="23">
        <v>3</v>
      </c>
    </row>
    <row r="6" spans="2:12" ht="18.600000000000001" thickBot="1">
      <c r="B6" s="22" t="s">
        <v>17</v>
      </c>
      <c r="C6" s="23">
        <f t="shared" si="0"/>
        <v>9</v>
      </c>
      <c r="D6" s="24" t="s">
        <v>18</v>
      </c>
      <c r="E6" s="23">
        <f t="shared" si="1"/>
        <v>1</v>
      </c>
      <c r="F6" s="24" t="s">
        <v>19</v>
      </c>
      <c r="G6" s="23">
        <f t="shared" si="3"/>
        <v>16</v>
      </c>
      <c r="H6" s="24" t="s">
        <v>20</v>
      </c>
      <c r="I6" s="23">
        <f t="shared" si="2"/>
        <v>22</v>
      </c>
      <c r="K6" s="29">
        <v>2</v>
      </c>
      <c r="L6" s="23">
        <f>L18</f>
        <v>26</v>
      </c>
    </row>
    <row r="7" spans="2:12" ht="18.600000000000001" thickBot="1">
      <c r="B7" s="22" t="s">
        <v>21</v>
      </c>
      <c r="C7" s="23">
        <f t="shared" si="0"/>
        <v>2</v>
      </c>
      <c r="D7" s="24" t="s">
        <v>22</v>
      </c>
      <c r="E7" s="23">
        <f>C33</f>
        <v>2</v>
      </c>
      <c r="F7" s="24" t="s">
        <v>23</v>
      </c>
      <c r="G7" s="23">
        <f t="shared" si="3"/>
        <v>1</v>
      </c>
      <c r="H7" s="24" t="s">
        <v>24</v>
      </c>
      <c r="I7" s="23">
        <f t="shared" si="2"/>
        <v>1</v>
      </c>
      <c r="K7" s="29">
        <v>3</v>
      </c>
      <c r="L7" s="23">
        <f>L19</f>
        <v>79</v>
      </c>
    </row>
    <row r="8" spans="2:12" ht="18.600000000000001" thickBot="1">
      <c r="B8" s="22" t="s">
        <v>25</v>
      </c>
      <c r="C8" s="23">
        <f t="shared" si="0"/>
        <v>7</v>
      </c>
      <c r="D8" s="24" t="s">
        <v>26</v>
      </c>
      <c r="E8" s="23">
        <f t="shared" ref="E8:E14" si="4">C34</f>
        <v>1</v>
      </c>
      <c r="F8" s="24" t="s">
        <v>27</v>
      </c>
      <c r="G8" s="23">
        <f t="shared" si="3"/>
        <v>1</v>
      </c>
      <c r="H8" s="24" t="s">
        <v>28</v>
      </c>
      <c r="I8" s="23">
        <f t="shared" si="2"/>
        <v>1</v>
      </c>
      <c r="K8" s="29">
        <v>4</v>
      </c>
      <c r="L8" s="23">
        <f>L20</f>
        <v>48</v>
      </c>
    </row>
    <row r="9" spans="2:12" ht="18.600000000000001" thickBot="1">
      <c r="B9" s="22" t="s">
        <v>29</v>
      </c>
      <c r="C9" s="23">
        <f t="shared" si="0"/>
        <v>4</v>
      </c>
      <c r="D9" s="24" t="s">
        <v>30</v>
      </c>
      <c r="E9" s="23">
        <f t="shared" si="4"/>
        <v>5</v>
      </c>
      <c r="F9" s="24" t="s">
        <v>31</v>
      </c>
      <c r="G9" s="23">
        <f t="shared" si="3"/>
        <v>0</v>
      </c>
      <c r="H9" s="24" t="s">
        <v>32</v>
      </c>
      <c r="I9" s="23">
        <f t="shared" si="2"/>
        <v>8</v>
      </c>
      <c r="K9" s="29">
        <v>5</v>
      </c>
      <c r="L9" s="23">
        <f>L21</f>
        <v>22</v>
      </c>
    </row>
    <row r="10" spans="2:12" ht="18.600000000000001" thickBot="1">
      <c r="B10" s="22" t="s">
        <v>33</v>
      </c>
      <c r="C10" s="23">
        <f t="shared" si="0"/>
        <v>3</v>
      </c>
      <c r="D10" s="24" t="s">
        <v>34</v>
      </c>
      <c r="E10" s="23">
        <f t="shared" si="4"/>
        <v>9</v>
      </c>
      <c r="F10" s="24" t="s">
        <v>35</v>
      </c>
      <c r="G10" s="23">
        <f t="shared" si="3"/>
        <v>5</v>
      </c>
      <c r="H10" s="24" t="s">
        <v>36</v>
      </c>
      <c r="I10" s="23">
        <f t="shared" si="2"/>
        <v>1</v>
      </c>
      <c r="K10" s="29" t="s">
        <v>37</v>
      </c>
      <c r="L10" s="23">
        <f>SUM(L22:L33)</f>
        <v>46</v>
      </c>
    </row>
    <row r="11" spans="2:12" ht="18.600000000000001" thickBot="1">
      <c r="B11" s="22" t="s">
        <v>38</v>
      </c>
      <c r="C11" s="23">
        <v>0</v>
      </c>
      <c r="D11" s="24" t="s">
        <v>39</v>
      </c>
      <c r="E11" s="23">
        <f t="shared" si="4"/>
        <v>1</v>
      </c>
      <c r="F11" s="24" t="s">
        <v>40</v>
      </c>
      <c r="G11" s="23">
        <f t="shared" si="3"/>
        <v>3</v>
      </c>
      <c r="H11" s="24" t="s">
        <v>41</v>
      </c>
      <c r="I11" s="23">
        <f t="shared" si="2"/>
        <v>1</v>
      </c>
      <c r="K11" s="29" t="s">
        <v>42</v>
      </c>
      <c r="L11" s="23">
        <f>L34</f>
        <v>225</v>
      </c>
    </row>
    <row r="12" spans="2:12" ht="18.600000000000001" thickBot="1">
      <c r="B12" s="22" t="s">
        <v>43</v>
      </c>
      <c r="C12" s="23">
        <f>C26</f>
        <v>7</v>
      </c>
      <c r="D12" s="24" t="s">
        <v>44</v>
      </c>
      <c r="E12" s="23">
        <f t="shared" si="4"/>
        <v>3</v>
      </c>
      <c r="F12" s="24" t="s">
        <v>45</v>
      </c>
      <c r="G12" s="23">
        <f t="shared" si="3"/>
        <v>4</v>
      </c>
      <c r="H12" s="24" t="s">
        <v>46</v>
      </c>
      <c r="I12" s="23">
        <f t="shared" si="2"/>
        <v>1</v>
      </c>
    </row>
    <row r="13" spans="2:12" ht="18.600000000000001" thickBot="1">
      <c r="B13" s="22" t="s">
        <v>47</v>
      </c>
      <c r="C13" s="23">
        <f t="shared" ref="C13:C14" si="5">C27</f>
        <v>7</v>
      </c>
      <c r="D13" s="24" t="s">
        <v>48</v>
      </c>
      <c r="E13" s="23">
        <f t="shared" si="4"/>
        <v>20</v>
      </c>
      <c r="F13" s="24" t="s">
        <v>49</v>
      </c>
      <c r="G13" s="23">
        <f t="shared" si="3"/>
        <v>5</v>
      </c>
      <c r="H13" s="24" t="s">
        <v>50</v>
      </c>
      <c r="I13" s="23">
        <f t="shared" si="2"/>
        <v>1</v>
      </c>
    </row>
    <row r="14" spans="2:12" ht="18.600000000000001" thickBot="1">
      <c r="B14" s="22" t="s">
        <v>51</v>
      </c>
      <c r="C14" s="23">
        <f t="shared" si="5"/>
        <v>10</v>
      </c>
      <c r="D14" s="24" t="s">
        <v>52</v>
      </c>
      <c r="E14" s="23">
        <f t="shared" si="4"/>
        <v>2</v>
      </c>
      <c r="F14" s="24" t="s">
        <v>53</v>
      </c>
      <c r="G14" s="23">
        <f t="shared" si="3"/>
        <v>1</v>
      </c>
      <c r="H14" s="30" t="s">
        <v>54</v>
      </c>
      <c r="I14" s="23">
        <f t="shared" si="2"/>
        <v>225</v>
      </c>
    </row>
    <row r="16" spans="2:12">
      <c r="B16" s="11" t="s">
        <v>55</v>
      </c>
      <c r="C16" s="12"/>
      <c r="D16" s="11"/>
      <c r="E16" s="12"/>
      <c r="K16" s="31">
        <v>0</v>
      </c>
      <c r="L16" s="31">
        <v>1</v>
      </c>
    </row>
    <row r="17" spans="2:12">
      <c r="B17" s="13" t="s">
        <v>56</v>
      </c>
      <c r="C17" s="14">
        <v>8</v>
      </c>
      <c r="D17" s="15" t="s">
        <v>57</v>
      </c>
      <c r="E17" s="16">
        <v>3</v>
      </c>
      <c r="K17" s="31">
        <v>1</v>
      </c>
      <c r="L17" s="31">
        <v>3</v>
      </c>
    </row>
    <row r="18" spans="2:12">
      <c r="B18" s="13" t="s">
        <v>58</v>
      </c>
      <c r="C18" s="14">
        <v>5</v>
      </c>
      <c r="D18" s="15" t="s">
        <v>59</v>
      </c>
      <c r="E18" s="16">
        <v>10</v>
      </c>
      <c r="K18" s="31">
        <v>2</v>
      </c>
      <c r="L18" s="31">
        <v>26</v>
      </c>
    </row>
    <row r="19" spans="2:12">
      <c r="B19" s="13" t="s">
        <v>60</v>
      </c>
      <c r="C19" s="14">
        <v>3</v>
      </c>
      <c r="D19" s="15" t="s">
        <v>61</v>
      </c>
      <c r="E19" s="16">
        <v>16</v>
      </c>
      <c r="K19" s="31">
        <v>3</v>
      </c>
      <c r="L19" s="31">
        <v>79</v>
      </c>
    </row>
    <row r="20" spans="2:12">
      <c r="B20" s="13" t="s">
        <v>62</v>
      </c>
      <c r="C20" s="14">
        <v>9</v>
      </c>
      <c r="D20" s="15" t="s">
        <v>63</v>
      </c>
      <c r="E20" s="16">
        <v>1</v>
      </c>
      <c r="K20" s="31">
        <v>4</v>
      </c>
      <c r="L20" s="31">
        <v>48</v>
      </c>
    </row>
    <row r="21" spans="2:12">
      <c r="B21" s="13" t="s">
        <v>64</v>
      </c>
      <c r="C21" s="14">
        <v>2</v>
      </c>
      <c r="D21" s="15" t="s">
        <v>65</v>
      </c>
      <c r="E21" s="16">
        <v>1</v>
      </c>
      <c r="K21" s="31">
        <v>5</v>
      </c>
      <c r="L21" s="31">
        <v>22</v>
      </c>
    </row>
    <row r="22" spans="2:12">
      <c r="B22" s="13" t="s">
        <v>66</v>
      </c>
      <c r="C22" s="14">
        <v>7</v>
      </c>
      <c r="D22" s="15" t="s">
        <v>67</v>
      </c>
      <c r="E22" s="16">
        <v>0</v>
      </c>
      <c r="K22" s="31">
        <v>6</v>
      </c>
      <c r="L22" s="31">
        <v>15</v>
      </c>
    </row>
    <row r="23" spans="2:12">
      <c r="B23" s="13" t="s">
        <v>68</v>
      </c>
      <c r="C23" s="14">
        <v>4</v>
      </c>
      <c r="D23" s="15" t="s">
        <v>69</v>
      </c>
      <c r="E23" s="16">
        <v>5</v>
      </c>
      <c r="K23" s="31">
        <v>7</v>
      </c>
      <c r="L23" s="31">
        <v>11</v>
      </c>
    </row>
    <row r="24" spans="2:12">
      <c r="B24" s="13" t="s">
        <v>70</v>
      </c>
      <c r="C24" s="14">
        <v>3</v>
      </c>
      <c r="D24" s="15" t="s">
        <v>71</v>
      </c>
      <c r="E24" s="16">
        <v>3</v>
      </c>
      <c r="K24" s="31">
        <v>8</v>
      </c>
      <c r="L24" s="31">
        <v>9</v>
      </c>
    </row>
    <row r="25" spans="2:12">
      <c r="B25" s="13" t="s">
        <v>72</v>
      </c>
      <c r="C25" s="14">
        <v>0</v>
      </c>
      <c r="D25" s="15" t="s">
        <v>73</v>
      </c>
      <c r="E25" s="16">
        <v>4</v>
      </c>
      <c r="K25" s="31">
        <v>9</v>
      </c>
      <c r="L25" s="31">
        <v>3</v>
      </c>
    </row>
    <row r="26" spans="2:12">
      <c r="B26" s="13" t="s">
        <v>74</v>
      </c>
      <c r="C26" s="14">
        <v>7</v>
      </c>
      <c r="D26" s="15" t="s">
        <v>75</v>
      </c>
      <c r="E26" s="16">
        <v>5</v>
      </c>
      <c r="K26" s="31">
        <v>10</v>
      </c>
      <c r="L26" s="31">
        <v>1</v>
      </c>
    </row>
    <row r="27" spans="2:12">
      <c r="B27" s="13" t="s">
        <v>76</v>
      </c>
      <c r="C27" s="14">
        <v>7</v>
      </c>
      <c r="D27" s="15" t="s">
        <v>77</v>
      </c>
      <c r="E27" s="16">
        <v>1</v>
      </c>
      <c r="K27" s="31">
        <v>11</v>
      </c>
      <c r="L27" s="31">
        <v>1</v>
      </c>
    </row>
    <row r="28" spans="2:12">
      <c r="B28" s="13" t="s">
        <v>78</v>
      </c>
      <c r="C28" s="14">
        <v>10</v>
      </c>
      <c r="D28" s="15" t="s">
        <v>79</v>
      </c>
      <c r="E28" s="16">
        <v>0</v>
      </c>
      <c r="K28" s="31">
        <v>13</v>
      </c>
      <c r="L28" s="31">
        <v>1</v>
      </c>
    </row>
    <row r="29" spans="2:12">
      <c r="B29" s="13" t="s">
        <v>80</v>
      </c>
      <c r="C29" s="14">
        <v>18</v>
      </c>
      <c r="D29" s="15" t="s">
        <v>81</v>
      </c>
      <c r="E29" s="16">
        <v>1</v>
      </c>
      <c r="K29" s="31">
        <v>15</v>
      </c>
      <c r="L29" s="31">
        <v>1</v>
      </c>
    </row>
    <row r="30" spans="2:12">
      <c r="B30" s="13" t="s">
        <v>82</v>
      </c>
      <c r="C30" s="14">
        <v>6</v>
      </c>
      <c r="D30" s="15" t="s">
        <v>83</v>
      </c>
      <c r="E30" s="16">
        <v>1</v>
      </c>
      <c r="K30" s="31">
        <v>16</v>
      </c>
      <c r="L30" s="31">
        <v>1</v>
      </c>
    </row>
    <row r="31" spans="2:12">
      <c r="B31" s="13" t="s">
        <v>84</v>
      </c>
      <c r="C31" s="14">
        <v>1</v>
      </c>
      <c r="D31" s="15" t="s">
        <v>85</v>
      </c>
      <c r="E31" s="16">
        <v>22</v>
      </c>
      <c r="K31" s="31">
        <v>20</v>
      </c>
      <c r="L31" s="31">
        <v>1</v>
      </c>
    </row>
    <row r="32" spans="2:12">
      <c r="B32" s="13" t="s">
        <v>86</v>
      </c>
      <c r="C32" s="14">
        <v>1</v>
      </c>
      <c r="D32" s="15" t="s">
        <v>87</v>
      </c>
      <c r="E32" s="16">
        <v>1</v>
      </c>
      <c r="K32" s="31">
        <v>40</v>
      </c>
      <c r="L32" s="31">
        <v>1</v>
      </c>
    </row>
    <row r="33" spans="1:14">
      <c r="B33" s="13" t="s">
        <v>88</v>
      </c>
      <c r="C33" s="14">
        <v>2</v>
      </c>
      <c r="D33" s="15" t="s">
        <v>89</v>
      </c>
      <c r="E33" s="16">
        <v>1</v>
      </c>
      <c r="K33" s="31">
        <v>44</v>
      </c>
      <c r="L33" s="31">
        <v>1</v>
      </c>
    </row>
    <row r="34" spans="1:14">
      <c r="B34" s="13" t="s">
        <v>90</v>
      </c>
      <c r="C34" s="14">
        <v>1</v>
      </c>
      <c r="D34" s="15" t="s">
        <v>91</v>
      </c>
      <c r="E34" s="16">
        <v>8</v>
      </c>
      <c r="K34" s="31" t="s">
        <v>92</v>
      </c>
      <c r="L34" s="31">
        <v>225</v>
      </c>
    </row>
    <row r="35" spans="1:14">
      <c r="B35" s="13" t="s">
        <v>93</v>
      </c>
      <c r="C35" s="14">
        <v>5</v>
      </c>
      <c r="D35" s="15" t="s">
        <v>94</v>
      </c>
      <c r="E35" s="16">
        <v>1</v>
      </c>
    </row>
    <row r="36" spans="1:14">
      <c r="B36" s="13" t="s">
        <v>95</v>
      </c>
      <c r="C36" s="14">
        <v>9</v>
      </c>
      <c r="D36" s="15" t="s">
        <v>96</v>
      </c>
      <c r="E36" s="16">
        <v>1</v>
      </c>
    </row>
    <row r="37" spans="1:14">
      <c r="B37" s="13" t="s">
        <v>97</v>
      </c>
      <c r="C37" s="14">
        <v>1</v>
      </c>
      <c r="D37" s="15" t="s">
        <v>98</v>
      </c>
      <c r="E37" s="16">
        <v>1</v>
      </c>
    </row>
    <row r="38" spans="1:14">
      <c r="B38" s="13" t="s">
        <v>99</v>
      </c>
      <c r="C38" s="14">
        <v>3</v>
      </c>
      <c r="D38" s="15" t="s">
        <v>100</v>
      </c>
      <c r="E38" s="16">
        <v>1</v>
      </c>
    </row>
    <row r="39" spans="1:14">
      <c r="B39" s="13" t="s">
        <v>101</v>
      </c>
      <c r="C39" s="14">
        <v>20</v>
      </c>
      <c r="D39" s="15" t="s">
        <v>92</v>
      </c>
      <c r="E39" s="16">
        <v>225</v>
      </c>
    </row>
    <row r="40" spans="1:14">
      <c r="B40" s="13" t="s">
        <v>102</v>
      </c>
      <c r="C40" s="14">
        <v>2</v>
      </c>
      <c r="D40" s="11"/>
      <c r="E40" s="12"/>
    </row>
    <row r="41" spans="1:14">
      <c r="B41" s="13" t="s">
        <v>103</v>
      </c>
      <c r="C41" s="14">
        <v>4</v>
      </c>
      <c r="D41" s="11"/>
      <c r="E41" s="12"/>
    </row>
    <row r="43" spans="1:14" ht="18.600000000000001" thickBot="1">
      <c r="A43" s="3"/>
      <c r="B43" s="3" t="s">
        <v>104</v>
      </c>
      <c r="C43" s="3"/>
      <c r="D43" s="3"/>
      <c r="E43" s="3"/>
      <c r="F43" s="3"/>
      <c r="G43" s="3"/>
      <c r="H43" s="3"/>
      <c r="I43" s="3"/>
      <c r="K43" s="3" t="s">
        <v>105</v>
      </c>
      <c r="L43" s="3"/>
      <c r="M43" s="3"/>
      <c r="N43" s="3"/>
    </row>
    <row r="44" spans="1:14" ht="18.600000000000001" thickBot="1">
      <c r="B44" s="20" t="s">
        <v>2</v>
      </c>
      <c r="C44" s="21" t="s">
        <v>106</v>
      </c>
      <c r="D44" s="21" t="s">
        <v>2</v>
      </c>
      <c r="E44" s="21" t="s">
        <v>106</v>
      </c>
      <c r="F44" s="21" t="s">
        <v>2</v>
      </c>
      <c r="G44" s="21" t="s">
        <v>106</v>
      </c>
      <c r="H44" s="21" t="s">
        <v>2</v>
      </c>
      <c r="I44" s="21" t="s">
        <v>106</v>
      </c>
      <c r="K44" s="25" t="s">
        <v>8</v>
      </c>
      <c r="L44" s="26" t="s">
        <v>107</v>
      </c>
    </row>
    <row r="45" spans="1:14" ht="18.600000000000001" thickBot="1">
      <c r="B45" s="22" t="s">
        <v>4</v>
      </c>
      <c r="C45" s="23">
        <v>0</v>
      </c>
      <c r="D45" s="24" t="s">
        <v>5</v>
      </c>
      <c r="E45" s="23">
        <v>0</v>
      </c>
      <c r="F45" s="24" t="s">
        <v>6</v>
      </c>
      <c r="G45" s="23">
        <v>0</v>
      </c>
      <c r="H45" s="24" t="s">
        <v>7</v>
      </c>
      <c r="I45" s="23">
        <v>0</v>
      </c>
      <c r="K45" s="27">
        <v>0</v>
      </c>
      <c r="L45" s="28">
        <v>0</v>
      </c>
    </row>
    <row r="46" spans="1:14" ht="18.600000000000001" thickBot="1">
      <c r="B46" s="22" t="s">
        <v>9</v>
      </c>
      <c r="C46" s="23">
        <f>C59</f>
        <v>1</v>
      </c>
      <c r="D46" s="24" t="s">
        <v>10</v>
      </c>
      <c r="E46" s="23">
        <v>0</v>
      </c>
      <c r="F46" s="24" t="s">
        <v>11</v>
      </c>
      <c r="G46" s="23">
        <v>0</v>
      </c>
      <c r="H46" s="24" t="s">
        <v>12</v>
      </c>
      <c r="I46" s="23">
        <v>0</v>
      </c>
      <c r="K46" s="29">
        <v>1</v>
      </c>
      <c r="L46" s="23">
        <v>0</v>
      </c>
    </row>
    <row r="47" spans="1:14" ht="18.600000000000001" thickBot="1">
      <c r="B47" s="22" t="s">
        <v>13</v>
      </c>
      <c r="C47" s="23">
        <v>0</v>
      </c>
      <c r="D47" s="24" t="s">
        <v>14</v>
      </c>
      <c r="E47" s="23">
        <v>0</v>
      </c>
      <c r="F47" s="24" t="s">
        <v>15</v>
      </c>
      <c r="G47" s="23">
        <f>C64</f>
        <v>1</v>
      </c>
      <c r="H47" s="24" t="s">
        <v>16</v>
      </c>
      <c r="I47" s="23">
        <v>0</v>
      </c>
      <c r="K47" s="29">
        <v>2</v>
      </c>
      <c r="L47" s="23">
        <v>0</v>
      </c>
    </row>
    <row r="48" spans="1:14" ht="18.600000000000001" thickBot="1">
      <c r="B48" s="22" t="s">
        <v>17</v>
      </c>
      <c r="C48" s="23">
        <v>0</v>
      </c>
      <c r="D48" s="24" t="s">
        <v>18</v>
      </c>
      <c r="E48" s="23">
        <v>0</v>
      </c>
      <c r="F48" s="24" t="s">
        <v>19</v>
      </c>
      <c r="G48" s="23">
        <f>C65</f>
        <v>7</v>
      </c>
      <c r="H48" s="24" t="s">
        <v>20</v>
      </c>
      <c r="I48" s="23">
        <v>0</v>
      </c>
      <c r="K48" s="29">
        <v>3</v>
      </c>
      <c r="L48" s="23">
        <f t="shared" ref="L48:L49" si="6">L59</f>
        <v>8</v>
      </c>
    </row>
    <row r="49" spans="2:12" ht="18.600000000000001" thickBot="1">
      <c r="B49" s="22" t="s">
        <v>21</v>
      </c>
      <c r="C49" s="23">
        <f>C61</f>
        <v>1</v>
      </c>
      <c r="D49" s="24" t="s">
        <v>22</v>
      </c>
      <c r="E49" s="23">
        <v>0</v>
      </c>
      <c r="F49" s="24" t="s">
        <v>23</v>
      </c>
      <c r="G49" s="23">
        <v>0</v>
      </c>
      <c r="H49" s="24" t="s">
        <v>24</v>
      </c>
      <c r="I49" s="23">
        <v>0</v>
      </c>
      <c r="K49" s="29">
        <v>4</v>
      </c>
      <c r="L49" s="23">
        <f t="shared" si="6"/>
        <v>2</v>
      </c>
    </row>
    <row r="50" spans="2:12" ht="18.600000000000001" thickBot="1">
      <c r="B50" s="22" t="s">
        <v>25</v>
      </c>
      <c r="C50" s="23">
        <v>0</v>
      </c>
      <c r="D50" s="24" t="s">
        <v>26</v>
      </c>
      <c r="E50" s="23">
        <v>0</v>
      </c>
      <c r="F50" s="24" t="s">
        <v>27</v>
      </c>
      <c r="G50" s="23">
        <v>0</v>
      </c>
      <c r="H50" s="24" t="s">
        <v>28</v>
      </c>
      <c r="I50" s="23">
        <v>0</v>
      </c>
      <c r="K50" s="29">
        <v>5</v>
      </c>
      <c r="L50" s="23">
        <f>L61</f>
        <v>1</v>
      </c>
    </row>
    <row r="51" spans="2:12" ht="18.600000000000001" thickBot="1">
      <c r="B51" s="22" t="s">
        <v>29</v>
      </c>
      <c r="C51" s="23">
        <v>0</v>
      </c>
      <c r="D51" s="24" t="s">
        <v>30</v>
      </c>
      <c r="E51" s="23">
        <v>0</v>
      </c>
      <c r="F51" s="24" t="s">
        <v>31</v>
      </c>
      <c r="G51" s="23">
        <v>0</v>
      </c>
      <c r="H51" s="24" t="s">
        <v>32</v>
      </c>
      <c r="I51" s="23">
        <v>0</v>
      </c>
      <c r="K51" s="29" t="s">
        <v>37</v>
      </c>
      <c r="L51" s="23">
        <v>16</v>
      </c>
    </row>
    <row r="52" spans="2:12" ht="18.600000000000001" thickBot="1">
      <c r="B52" s="22" t="s">
        <v>33</v>
      </c>
      <c r="C52" s="23">
        <v>0</v>
      </c>
      <c r="D52" s="24" t="s">
        <v>34</v>
      </c>
      <c r="E52" s="23">
        <v>0</v>
      </c>
      <c r="F52" s="24" t="s">
        <v>35</v>
      </c>
      <c r="G52" s="23">
        <f>C66</f>
        <v>1</v>
      </c>
      <c r="H52" s="24" t="s">
        <v>36</v>
      </c>
      <c r="I52" s="23">
        <v>0</v>
      </c>
      <c r="K52" s="29" t="s">
        <v>42</v>
      </c>
      <c r="L52" s="23">
        <f>SUM(L45:L51)</f>
        <v>27</v>
      </c>
    </row>
    <row r="53" spans="2:12" ht="18.600000000000001" thickBot="1">
      <c r="B53" s="22" t="s">
        <v>38</v>
      </c>
      <c r="C53" s="23">
        <v>0</v>
      </c>
      <c r="D53" s="24" t="s">
        <v>39</v>
      </c>
      <c r="E53" s="23">
        <v>0</v>
      </c>
      <c r="F53" s="24" t="s">
        <v>40</v>
      </c>
      <c r="G53" s="23">
        <v>0</v>
      </c>
      <c r="H53" s="24" t="s">
        <v>41</v>
      </c>
      <c r="I53" s="23">
        <v>0</v>
      </c>
    </row>
    <row r="54" spans="2:12" ht="18.600000000000001" thickBot="1">
      <c r="B54" s="22" t="s">
        <v>43</v>
      </c>
      <c r="C54" s="23">
        <v>0</v>
      </c>
      <c r="D54" s="24" t="s">
        <v>44</v>
      </c>
      <c r="E54" s="23">
        <v>0</v>
      </c>
      <c r="F54" s="24" t="s">
        <v>45</v>
      </c>
      <c r="G54" s="23">
        <v>0</v>
      </c>
      <c r="H54" s="24" t="s">
        <v>46</v>
      </c>
      <c r="I54" s="23">
        <v>0</v>
      </c>
    </row>
    <row r="55" spans="2:12" ht="18.600000000000001" thickBot="1">
      <c r="B55" s="22" t="s">
        <v>47</v>
      </c>
      <c r="C55" s="23">
        <v>0</v>
      </c>
      <c r="D55" s="24" t="s">
        <v>48</v>
      </c>
      <c r="E55" s="23">
        <f>C63</f>
        <v>3</v>
      </c>
      <c r="F55" s="24" t="s">
        <v>49</v>
      </c>
      <c r="G55" s="23">
        <v>0</v>
      </c>
      <c r="H55" s="24" t="s">
        <v>50</v>
      </c>
      <c r="I55" s="23">
        <v>0</v>
      </c>
    </row>
    <row r="56" spans="2:12" ht="18.600000000000001" thickBot="1">
      <c r="B56" s="22" t="s">
        <v>51</v>
      </c>
      <c r="C56" s="23">
        <v>13</v>
      </c>
      <c r="D56" s="24" t="s">
        <v>52</v>
      </c>
      <c r="E56" s="23">
        <v>0</v>
      </c>
      <c r="F56" s="24" t="s">
        <v>53</v>
      </c>
      <c r="G56" s="23">
        <v>0</v>
      </c>
      <c r="H56" s="30" t="s">
        <v>54</v>
      </c>
      <c r="I56" s="23">
        <f>C67</f>
        <v>27</v>
      </c>
    </row>
    <row r="58" spans="2:12">
      <c r="B58" s="32" t="s">
        <v>108</v>
      </c>
      <c r="C58" s="32"/>
      <c r="K58" s="33">
        <v>2</v>
      </c>
      <c r="L58" s="33">
        <v>1</v>
      </c>
    </row>
    <row r="59" spans="2:12">
      <c r="B59" s="33" t="s">
        <v>58</v>
      </c>
      <c r="C59" s="33">
        <v>1</v>
      </c>
      <c r="K59" s="33">
        <v>3</v>
      </c>
      <c r="L59" s="33">
        <v>8</v>
      </c>
    </row>
    <row r="60" spans="2:12">
      <c r="B60" s="33" t="s">
        <v>62</v>
      </c>
      <c r="C60" s="33">
        <v>1</v>
      </c>
      <c r="K60" s="33">
        <v>4</v>
      </c>
      <c r="L60" s="33">
        <v>2</v>
      </c>
    </row>
    <row r="61" spans="2:12">
      <c r="B61" s="33" t="s">
        <v>64</v>
      </c>
      <c r="C61" s="33">
        <v>1</v>
      </c>
      <c r="K61" s="33">
        <v>5</v>
      </c>
      <c r="L61" s="33">
        <v>1</v>
      </c>
    </row>
    <row r="62" spans="2:12">
      <c r="B62" s="33" t="s">
        <v>78</v>
      </c>
      <c r="C62" s="33">
        <v>12</v>
      </c>
      <c r="K62" s="33">
        <v>6</v>
      </c>
      <c r="L62" s="33">
        <v>1</v>
      </c>
    </row>
    <row r="63" spans="2:12">
      <c r="B63" s="33" t="s">
        <v>101</v>
      </c>
      <c r="C63" s="33">
        <v>3</v>
      </c>
      <c r="K63" s="33">
        <v>7</v>
      </c>
      <c r="L63" s="33">
        <v>1</v>
      </c>
    </row>
    <row r="64" spans="2:12">
      <c r="B64" s="33" t="s">
        <v>59</v>
      </c>
      <c r="C64" s="33">
        <v>1</v>
      </c>
      <c r="K64" s="33">
        <v>8</v>
      </c>
      <c r="L64" s="33">
        <v>13</v>
      </c>
    </row>
    <row r="65" spans="2:12">
      <c r="B65" s="33" t="s">
        <v>61</v>
      </c>
      <c r="C65" s="33">
        <v>7</v>
      </c>
      <c r="K65" s="33" t="s">
        <v>92</v>
      </c>
      <c r="L65" s="33">
        <v>27</v>
      </c>
    </row>
    <row r="66" spans="2:12">
      <c r="B66" s="33" t="s">
        <v>69</v>
      </c>
      <c r="C66" s="33">
        <v>1</v>
      </c>
    </row>
    <row r="67" spans="2:12">
      <c r="B67" s="33" t="s">
        <v>92</v>
      </c>
      <c r="C67" s="33">
        <v>27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6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2.59765625" customWidth="1"/>
    <col min="2" max="2" width="12.3984375" customWidth="1"/>
    <col min="6" max="6" width="12.5" customWidth="1"/>
  </cols>
  <sheetData>
    <row r="1" spans="1:2" ht="19.8">
      <c r="A1" s="49" t="s">
        <v>182</v>
      </c>
    </row>
    <row r="2" spans="1:2" ht="21.75" customHeight="1">
      <c r="A2" s="66" t="s">
        <v>183</v>
      </c>
      <c r="B2" s="67" t="s">
        <v>184</v>
      </c>
    </row>
    <row r="3" spans="1:2">
      <c r="A3" s="68">
        <v>0</v>
      </c>
      <c r="B3" s="122">
        <v>16042</v>
      </c>
    </row>
    <row r="4" spans="1:2">
      <c r="A4" s="68">
        <v>1</v>
      </c>
      <c r="B4" s="122">
        <v>440</v>
      </c>
    </row>
    <row r="5" spans="1:2">
      <c r="A5" s="68">
        <v>2</v>
      </c>
      <c r="B5" s="122">
        <v>78</v>
      </c>
    </row>
    <row r="6" spans="1:2">
      <c r="A6" s="68">
        <v>3</v>
      </c>
      <c r="B6" s="122">
        <v>20</v>
      </c>
    </row>
    <row r="7" spans="1:2">
      <c r="A7" s="68">
        <v>4</v>
      </c>
      <c r="B7" s="122">
        <v>14</v>
      </c>
    </row>
    <row r="8" spans="1:2">
      <c r="A8" s="68">
        <v>5</v>
      </c>
      <c r="B8" s="122">
        <v>5</v>
      </c>
    </row>
    <row r="9" spans="1:2">
      <c r="A9" s="68">
        <v>6</v>
      </c>
      <c r="B9" s="122">
        <v>4</v>
      </c>
    </row>
    <row r="10" spans="1:2">
      <c r="A10" s="68">
        <v>7</v>
      </c>
      <c r="B10" s="122">
        <v>5</v>
      </c>
    </row>
    <row r="11" spans="1:2">
      <c r="A11" s="68">
        <v>8</v>
      </c>
      <c r="B11" s="122">
        <v>6</v>
      </c>
    </row>
    <row r="12" spans="1:2">
      <c r="A12" s="68">
        <v>9</v>
      </c>
      <c r="B12" s="122">
        <v>2</v>
      </c>
    </row>
    <row r="13" spans="1:2">
      <c r="A13" s="68">
        <v>10</v>
      </c>
      <c r="B13" s="122">
        <v>1</v>
      </c>
    </row>
    <row r="14" spans="1:2">
      <c r="A14" s="68" t="s">
        <v>185</v>
      </c>
      <c r="B14" s="122">
        <v>11</v>
      </c>
    </row>
    <row r="15" spans="1:2">
      <c r="A15" s="68" t="s">
        <v>42</v>
      </c>
      <c r="B15" s="122">
        <v>16628</v>
      </c>
    </row>
    <row r="16" spans="1:2">
      <c r="A16" s="46" t="s">
        <v>562</v>
      </c>
      <c r="B16" s="40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1153-AE6E-4D96-9622-72380314B09F}">
  <sheetPr>
    <pageSetUpPr fitToPage="1"/>
  </sheetPr>
  <dimension ref="A1:B11"/>
  <sheetViews>
    <sheetView tabSelected="1" workbookViewId="0">
      <selection sqref="A1:J1"/>
    </sheetView>
  </sheetViews>
  <sheetFormatPr defaultRowHeight="18"/>
  <cols>
    <col min="1" max="1" width="14.09765625" style="41" customWidth="1"/>
    <col min="2" max="2" width="13.19921875" style="41" bestFit="1" customWidth="1"/>
  </cols>
  <sheetData>
    <row r="1" spans="1:2" s="42" customFormat="1" ht="19.8">
      <c r="A1" s="110" t="s">
        <v>186</v>
      </c>
      <c r="B1" s="43"/>
    </row>
    <row r="2" spans="1:2">
      <c r="A2" s="98" t="s">
        <v>8</v>
      </c>
      <c r="B2" s="98" t="s">
        <v>107</v>
      </c>
    </row>
    <row r="3" spans="1:2">
      <c r="A3" s="100">
        <v>0</v>
      </c>
      <c r="B3" s="122">
        <v>1</v>
      </c>
    </row>
    <row r="4" spans="1:2">
      <c r="A4" s="100">
        <v>1</v>
      </c>
      <c r="B4" s="122">
        <v>1</v>
      </c>
    </row>
    <row r="5" spans="1:2">
      <c r="A5" s="100">
        <v>2</v>
      </c>
      <c r="B5" s="122">
        <v>84</v>
      </c>
    </row>
    <row r="6" spans="1:2">
      <c r="A6" s="101">
        <v>3</v>
      </c>
      <c r="B6" s="122">
        <v>242</v>
      </c>
    </row>
    <row r="7" spans="1:2">
      <c r="A7" s="99">
        <v>4</v>
      </c>
      <c r="B7" s="122">
        <v>241</v>
      </c>
    </row>
    <row r="8" spans="1:2">
      <c r="A8" s="86">
        <v>5</v>
      </c>
      <c r="B8" s="122">
        <v>156</v>
      </c>
    </row>
    <row r="9" spans="1:2">
      <c r="A9" s="86" t="s">
        <v>173</v>
      </c>
      <c r="B9" s="122">
        <v>401</v>
      </c>
    </row>
    <row r="10" spans="1:2">
      <c r="A10" s="87" t="s">
        <v>54</v>
      </c>
      <c r="B10" s="122">
        <v>1126</v>
      </c>
    </row>
    <row r="11" spans="1:2" s="47" customFormat="1">
      <c r="A11" s="46"/>
      <c r="B11" s="48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5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4.5" customWidth="1"/>
    <col min="2" max="2" width="17" customWidth="1"/>
    <col min="5" max="6" width="5.8984375" customWidth="1"/>
  </cols>
  <sheetData>
    <row r="1" spans="1:2" ht="19.8">
      <c r="A1" s="49" t="s">
        <v>187</v>
      </c>
    </row>
    <row r="2" spans="1:2">
      <c r="A2" s="66" t="s">
        <v>188</v>
      </c>
      <c r="B2" s="69" t="s">
        <v>189</v>
      </c>
    </row>
    <row r="3" spans="1:2">
      <c r="A3" s="68" t="s">
        <v>190</v>
      </c>
      <c r="B3" s="122">
        <v>36</v>
      </c>
    </row>
    <row r="4" spans="1:2">
      <c r="A4" s="68" t="s">
        <v>191</v>
      </c>
      <c r="B4" s="122">
        <v>31</v>
      </c>
    </row>
    <row r="5" spans="1:2">
      <c r="A5" s="68" t="s">
        <v>192</v>
      </c>
      <c r="B5" s="122">
        <v>46</v>
      </c>
    </row>
    <row r="6" spans="1:2">
      <c r="A6" s="68" t="s">
        <v>193</v>
      </c>
      <c r="B6" s="122">
        <v>82</v>
      </c>
    </row>
    <row r="7" spans="1:2">
      <c r="A7" s="68" t="s">
        <v>194</v>
      </c>
      <c r="B7" s="122">
        <v>137</v>
      </c>
    </row>
    <row r="8" spans="1:2">
      <c r="A8" s="68" t="s">
        <v>195</v>
      </c>
      <c r="B8" s="122">
        <v>170</v>
      </c>
    </row>
    <row r="9" spans="1:2">
      <c r="A9" s="68" t="s">
        <v>196</v>
      </c>
      <c r="B9" s="122">
        <v>145</v>
      </c>
    </row>
    <row r="10" spans="1:2">
      <c r="A10" s="68" t="s">
        <v>197</v>
      </c>
      <c r="B10" s="122">
        <v>119</v>
      </c>
    </row>
    <row r="11" spans="1:2">
      <c r="A11" s="68" t="s">
        <v>198</v>
      </c>
      <c r="B11" s="122">
        <v>85</v>
      </c>
    </row>
    <row r="12" spans="1:2">
      <c r="A12" s="68" t="s">
        <v>199</v>
      </c>
      <c r="B12" s="122">
        <v>121</v>
      </c>
    </row>
    <row r="13" spans="1:2">
      <c r="A13" s="68" t="s">
        <v>200</v>
      </c>
      <c r="B13" s="122">
        <v>91</v>
      </c>
    </row>
    <row r="14" spans="1:2">
      <c r="A14" s="68" t="s">
        <v>201</v>
      </c>
      <c r="B14" s="122">
        <v>63</v>
      </c>
    </row>
    <row r="15" spans="1:2">
      <c r="A15" s="68" t="s">
        <v>42</v>
      </c>
      <c r="B15" s="122"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0"/>
  <sheetViews>
    <sheetView tabSelected="1" zoomScaleNormal="100" zoomScaleSheetLayoutView="100" workbookViewId="0">
      <selection sqref="A1:J1"/>
    </sheetView>
  </sheetViews>
  <sheetFormatPr defaultColWidth="9" defaultRowHeight="18.75" customHeight="1"/>
  <cols>
    <col min="1" max="1" width="15.19921875" customWidth="1"/>
    <col min="2" max="2" width="14.59765625" customWidth="1"/>
    <col min="3" max="3" width="3.5" customWidth="1"/>
    <col min="4" max="7" width="8.8984375" customWidth="1"/>
  </cols>
  <sheetData>
    <row r="1" spans="1:2" ht="19.8">
      <c r="A1" s="49" t="s">
        <v>202</v>
      </c>
    </row>
    <row r="2" spans="1:2" ht="18">
      <c r="A2" s="66" t="s">
        <v>203</v>
      </c>
      <c r="B2" s="69" t="s">
        <v>189</v>
      </c>
    </row>
    <row r="3" spans="1:2" ht="18">
      <c r="A3" s="68" t="s">
        <v>204</v>
      </c>
      <c r="B3" s="122">
        <v>8</v>
      </c>
    </row>
    <row r="4" spans="1:2" ht="18">
      <c r="A4" s="68" t="s">
        <v>205</v>
      </c>
      <c r="B4" s="122">
        <v>207</v>
      </c>
    </row>
    <row r="5" spans="1:2" ht="18">
      <c r="A5" s="68" t="s">
        <v>206</v>
      </c>
      <c r="B5" s="122">
        <v>236</v>
      </c>
    </row>
    <row r="6" spans="1:2" ht="18">
      <c r="A6" s="68" t="s">
        <v>207</v>
      </c>
      <c r="B6" s="122">
        <v>187</v>
      </c>
    </row>
    <row r="7" spans="1:2" ht="18">
      <c r="A7" s="68" t="s">
        <v>208</v>
      </c>
      <c r="B7" s="122">
        <v>139</v>
      </c>
    </row>
    <row r="8" spans="1:2" ht="18">
      <c r="A8" s="68" t="s">
        <v>209</v>
      </c>
      <c r="B8" s="122">
        <v>201</v>
      </c>
    </row>
    <row r="9" spans="1:2" ht="18">
      <c r="A9" s="68" t="s">
        <v>210</v>
      </c>
      <c r="B9" s="122">
        <v>148</v>
      </c>
    </row>
    <row r="10" spans="1:2" ht="18">
      <c r="A10" s="68" t="s">
        <v>42</v>
      </c>
      <c r="B10" s="122"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2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7.09765625" customWidth="1"/>
    <col min="2" max="2" width="14.59765625" customWidth="1"/>
    <col min="3" max="7" width="5" customWidth="1"/>
  </cols>
  <sheetData>
    <row r="1" spans="1:2" ht="19.8">
      <c r="A1" s="49" t="s">
        <v>211</v>
      </c>
    </row>
    <row r="2" spans="1:2">
      <c r="A2" s="66" t="s">
        <v>212</v>
      </c>
      <c r="B2" s="69" t="s">
        <v>189</v>
      </c>
    </row>
    <row r="3" spans="1:2">
      <c r="A3" s="68" t="s">
        <v>213</v>
      </c>
      <c r="B3" s="122">
        <v>2</v>
      </c>
    </row>
    <row r="4" spans="1:2">
      <c r="A4" s="68" t="s">
        <v>214</v>
      </c>
      <c r="B4" s="122">
        <v>7</v>
      </c>
    </row>
    <row r="5" spans="1:2">
      <c r="A5" s="68" t="s">
        <v>215</v>
      </c>
      <c r="B5" s="122">
        <v>11</v>
      </c>
    </row>
    <row r="6" spans="1:2">
      <c r="A6" s="68" t="s">
        <v>216</v>
      </c>
      <c r="B6" s="122">
        <v>533</v>
      </c>
    </row>
    <row r="7" spans="1:2">
      <c r="A7" s="68" t="s">
        <v>217</v>
      </c>
      <c r="B7" s="122">
        <v>156</v>
      </c>
    </row>
    <row r="8" spans="1:2">
      <c r="A8" s="68" t="s">
        <v>218</v>
      </c>
      <c r="B8" s="122">
        <v>332</v>
      </c>
    </row>
    <row r="9" spans="1:2">
      <c r="A9" s="68" t="s">
        <v>219</v>
      </c>
      <c r="B9" s="122">
        <v>53</v>
      </c>
    </row>
    <row r="10" spans="1:2">
      <c r="A10" s="68" t="s">
        <v>220</v>
      </c>
      <c r="B10" s="122">
        <v>1</v>
      </c>
    </row>
    <row r="11" spans="1:2">
      <c r="A11" s="68" t="s">
        <v>221</v>
      </c>
      <c r="B11" s="122">
        <v>31</v>
      </c>
    </row>
    <row r="12" spans="1:2">
      <c r="A12" s="68" t="s">
        <v>42</v>
      </c>
      <c r="B12" s="122"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ABD4-749B-425C-B989-82D1EDAB3810}">
  <sheetPr>
    <pageSetUpPr fitToPage="1"/>
  </sheetPr>
  <dimension ref="A1:B6"/>
  <sheetViews>
    <sheetView tabSelected="1" workbookViewId="0">
      <selection sqref="A1:J1"/>
    </sheetView>
  </sheetViews>
  <sheetFormatPr defaultRowHeight="18"/>
  <cols>
    <col min="1" max="1" width="23.8984375" customWidth="1"/>
    <col min="2" max="2" width="13.3984375" customWidth="1"/>
  </cols>
  <sheetData>
    <row r="1" spans="1:2" ht="19.8">
      <c r="A1" s="8" t="s">
        <v>222</v>
      </c>
      <c r="B1" s="9"/>
    </row>
    <row r="2" spans="1:2" ht="19.8">
      <c r="A2" s="93" t="s">
        <v>111</v>
      </c>
      <c r="B2" s="69" t="s">
        <v>223</v>
      </c>
    </row>
    <row r="3" spans="1:2" ht="19.95" customHeight="1">
      <c r="A3" s="103" t="s">
        <v>114</v>
      </c>
      <c r="B3" s="122">
        <v>390</v>
      </c>
    </row>
    <row r="4" spans="1:2" ht="19.95" customHeight="1">
      <c r="A4" s="104" t="s">
        <v>116</v>
      </c>
      <c r="B4" s="122">
        <v>736</v>
      </c>
    </row>
    <row r="5" spans="1:2" ht="19.95" customHeight="1">
      <c r="A5" s="70" t="s">
        <v>224</v>
      </c>
      <c r="B5" s="122">
        <v>1126</v>
      </c>
    </row>
    <row r="6" spans="1:2" ht="19.95" customHeight="1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7724-7A9E-4518-ADDC-B83EBEB09E61}">
  <sheetPr>
    <pageSetUpPr fitToPage="1"/>
  </sheetPr>
  <dimension ref="A1:C10"/>
  <sheetViews>
    <sheetView tabSelected="1" workbookViewId="0">
      <selection sqref="A1:J1"/>
    </sheetView>
  </sheetViews>
  <sheetFormatPr defaultRowHeight="18"/>
  <cols>
    <col min="1" max="1" width="23.8984375" customWidth="1"/>
    <col min="2" max="2" width="16.69921875" customWidth="1"/>
    <col min="3" max="3" width="12.09765625" customWidth="1"/>
  </cols>
  <sheetData>
    <row r="1" spans="1:3" ht="19.95" customHeight="1">
      <c r="A1" s="8" t="s">
        <v>491</v>
      </c>
      <c r="B1" s="8"/>
      <c r="C1" s="9"/>
    </row>
    <row r="2" spans="1:3" ht="19.95" customHeight="1">
      <c r="A2" s="71" t="s">
        <v>119</v>
      </c>
      <c r="B2" s="71" t="s">
        <v>120</v>
      </c>
      <c r="C2" s="71" t="s">
        <v>112</v>
      </c>
    </row>
    <row r="3" spans="1:3" ht="19.95" customHeight="1">
      <c r="A3" s="103" t="s">
        <v>121</v>
      </c>
      <c r="B3" s="88" t="s">
        <v>122</v>
      </c>
      <c r="C3" s="122">
        <v>396</v>
      </c>
    </row>
    <row r="4" spans="1:3" ht="19.95" customHeight="1">
      <c r="A4" s="152" t="s">
        <v>123</v>
      </c>
      <c r="B4" s="89" t="s">
        <v>124</v>
      </c>
      <c r="C4" s="122">
        <v>140</v>
      </c>
    </row>
    <row r="5" spans="1:3" ht="19.95" customHeight="1">
      <c r="A5" s="153"/>
      <c r="B5" s="89" t="s">
        <v>125</v>
      </c>
      <c r="C5" s="122">
        <v>113</v>
      </c>
    </row>
    <row r="6" spans="1:3" ht="19.95" customHeight="1">
      <c r="A6" s="153"/>
      <c r="B6" s="89" t="s">
        <v>126</v>
      </c>
      <c r="C6" s="122">
        <v>32</v>
      </c>
    </row>
    <row r="7" spans="1:3" ht="19.95" customHeight="1">
      <c r="A7" s="154" t="s">
        <v>127</v>
      </c>
      <c r="B7" s="90" t="s">
        <v>124</v>
      </c>
      <c r="C7" s="122">
        <v>29</v>
      </c>
    </row>
    <row r="8" spans="1:3" ht="19.95" customHeight="1">
      <c r="A8" s="154"/>
      <c r="B8" s="90" t="s">
        <v>125</v>
      </c>
      <c r="C8" s="122">
        <v>16</v>
      </c>
    </row>
    <row r="9" spans="1:3" ht="19.95" customHeight="1">
      <c r="A9" s="154"/>
      <c r="B9" s="91" t="s">
        <v>126</v>
      </c>
      <c r="C9" s="122">
        <v>10</v>
      </c>
    </row>
    <row r="10" spans="1:3" ht="19.95" customHeight="1">
      <c r="A10" s="150" t="s">
        <v>224</v>
      </c>
      <c r="B10" s="151"/>
      <c r="C10" s="122">
        <v>736</v>
      </c>
    </row>
  </sheetData>
  <mergeCells count="3">
    <mergeCell ref="A10:B10"/>
    <mergeCell ref="A4:A6"/>
    <mergeCell ref="A7:A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13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20.69921875" customWidth="1"/>
    <col min="2" max="2" width="15.59765625" customWidth="1"/>
    <col min="3" max="10" width="9.19921875" customWidth="1"/>
  </cols>
  <sheetData>
    <row r="1" spans="1:2" ht="18" customHeight="1">
      <c r="A1" s="49" t="s">
        <v>225</v>
      </c>
    </row>
    <row r="2" spans="1:2" ht="18" customHeight="1">
      <c r="A2" s="69" t="s">
        <v>226</v>
      </c>
      <c r="B2" s="69" t="s">
        <v>189</v>
      </c>
    </row>
    <row r="3" spans="1:2" ht="18" customHeight="1">
      <c r="A3" s="68" t="s">
        <v>227</v>
      </c>
      <c r="B3" s="122">
        <v>870</v>
      </c>
    </row>
    <row r="4" spans="1:2" ht="18" customHeight="1">
      <c r="A4" s="68" t="s">
        <v>228</v>
      </c>
      <c r="B4" s="122">
        <v>27</v>
      </c>
    </row>
    <row r="5" spans="1:2" ht="18" customHeight="1">
      <c r="A5" s="68" t="s">
        <v>229</v>
      </c>
      <c r="B5" s="122">
        <v>58</v>
      </c>
    </row>
    <row r="6" spans="1:2" ht="18" customHeight="1">
      <c r="A6" s="68" t="s">
        <v>230</v>
      </c>
      <c r="B6" s="122">
        <v>0</v>
      </c>
    </row>
    <row r="7" spans="1:2" ht="18" customHeight="1">
      <c r="A7" s="68" t="s">
        <v>231</v>
      </c>
      <c r="B7" s="122">
        <v>64</v>
      </c>
    </row>
    <row r="8" spans="1:2" ht="18" customHeight="1">
      <c r="A8" s="68" t="s">
        <v>232</v>
      </c>
      <c r="B8" s="122">
        <v>38</v>
      </c>
    </row>
    <row r="9" spans="1:2" ht="18" customHeight="1">
      <c r="A9" s="68" t="s">
        <v>233</v>
      </c>
      <c r="B9" s="122">
        <v>13</v>
      </c>
    </row>
    <row r="10" spans="1:2" ht="18" customHeight="1">
      <c r="A10" s="68" t="s">
        <v>234</v>
      </c>
      <c r="B10" s="122">
        <v>23</v>
      </c>
    </row>
    <row r="11" spans="1:2" ht="18" customHeight="1">
      <c r="A11" s="68" t="s">
        <v>235</v>
      </c>
      <c r="B11" s="122">
        <v>9</v>
      </c>
    </row>
    <row r="12" spans="1:2" ht="18" customHeight="1">
      <c r="A12" s="68" t="s">
        <v>236</v>
      </c>
      <c r="B12" s="122">
        <v>24</v>
      </c>
    </row>
    <row r="13" spans="1:2" ht="18" customHeight="1">
      <c r="A13" s="68" t="s">
        <v>42</v>
      </c>
      <c r="B13" s="122"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14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7.19921875" customWidth="1"/>
    <col min="2" max="2" width="15.69921875" customWidth="1"/>
    <col min="3" max="6" width="6.8984375" customWidth="1"/>
  </cols>
  <sheetData>
    <row r="1" spans="1:3" ht="19.8">
      <c r="A1" s="49" t="s">
        <v>237</v>
      </c>
      <c r="B1" s="49"/>
    </row>
    <row r="2" spans="1:3">
      <c r="A2" s="66" t="s">
        <v>238</v>
      </c>
      <c r="B2" s="69" t="s">
        <v>189</v>
      </c>
    </row>
    <row r="3" spans="1:3">
      <c r="A3" s="68" t="s">
        <v>239</v>
      </c>
      <c r="B3" s="122">
        <v>51</v>
      </c>
    </row>
    <row r="4" spans="1:3">
      <c r="A4" s="68" t="s">
        <v>240</v>
      </c>
      <c r="B4" s="122">
        <v>46</v>
      </c>
    </row>
    <row r="5" spans="1:3">
      <c r="A5" s="68" t="s">
        <v>241</v>
      </c>
      <c r="B5" s="122">
        <v>84</v>
      </c>
    </row>
    <row r="6" spans="1:3">
      <c r="A6" s="68" t="s">
        <v>242</v>
      </c>
      <c r="B6" s="122">
        <v>109</v>
      </c>
      <c r="C6" s="52"/>
    </row>
    <row r="7" spans="1:3">
      <c r="A7" s="68" t="s">
        <v>243</v>
      </c>
      <c r="B7" s="122">
        <v>178</v>
      </c>
    </row>
    <row r="8" spans="1:3">
      <c r="A8" s="68" t="s">
        <v>244</v>
      </c>
      <c r="B8" s="122">
        <v>207</v>
      </c>
    </row>
    <row r="9" spans="1:3">
      <c r="A9" s="68" t="s">
        <v>245</v>
      </c>
      <c r="B9" s="122">
        <v>191</v>
      </c>
    </row>
    <row r="10" spans="1:3">
      <c r="A10" s="68" t="s">
        <v>246</v>
      </c>
      <c r="B10" s="122">
        <v>165</v>
      </c>
    </row>
    <row r="11" spans="1:3">
      <c r="A11" s="68" t="s">
        <v>247</v>
      </c>
      <c r="B11" s="122">
        <v>104</v>
      </c>
    </row>
    <row r="12" spans="1:3">
      <c r="A12" s="68" t="s">
        <v>248</v>
      </c>
      <c r="B12" s="122">
        <v>19</v>
      </c>
    </row>
    <row r="13" spans="1:3">
      <c r="A13" s="68" t="s">
        <v>42</v>
      </c>
      <c r="B13" s="122">
        <v>1154</v>
      </c>
    </row>
    <row r="14" spans="1:3" s="55" customFormat="1">
      <c r="A14" s="55" t="s">
        <v>249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7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6.19921875" customWidth="1"/>
    <col min="2" max="2" width="13.59765625" customWidth="1"/>
    <col min="3" max="7" width="4.19921875" customWidth="1"/>
  </cols>
  <sheetData>
    <row r="1" spans="1:2" ht="19.8">
      <c r="A1" s="49" t="s">
        <v>250</v>
      </c>
      <c r="B1" s="49"/>
    </row>
    <row r="2" spans="1:2">
      <c r="A2" s="66" t="s">
        <v>251</v>
      </c>
      <c r="B2" s="69" t="s">
        <v>189</v>
      </c>
    </row>
    <row r="3" spans="1:2">
      <c r="A3" s="68" t="s">
        <v>252</v>
      </c>
      <c r="B3" s="122">
        <v>551</v>
      </c>
    </row>
    <row r="4" spans="1:2">
      <c r="A4" s="68" t="s">
        <v>253</v>
      </c>
      <c r="B4" s="122">
        <v>583</v>
      </c>
    </row>
    <row r="5" spans="1:2">
      <c r="A5" s="68" t="s">
        <v>221</v>
      </c>
      <c r="B5" s="122">
        <v>20</v>
      </c>
    </row>
    <row r="6" spans="1:2">
      <c r="A6" s="68" t="s">
        <v>42</v>
      </c>
      <c r="B6" s="122">
        <v>1154</v>
      </c>
    </row>
    <row r="7" spans="1:2">
      <c r="A7" s="55" t="s">
        <v>254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8150-CCD2-4808-9649-5C75EFE3CAC6}">
  <dimension ref="B1:U18"/>
  <sheetViews>
    <sheetView workbookViewId="0">
      <selection activeCell="B8" sqref="B8:D17"/>
    </sheetView>
  </sheetViews>
  <sheetFormatPr defaultRowHeight="18"/>
  <cols>
    <col min="2" max="2" width="30.59765625" customWidth="1"/>
    <col min="3" max="3" width="18" customWidth="1"/>
    <col min="6" max="6" width="16.3984375" customWidth="1"/>
    <col min="7" max="7" width="6" customWidth="1"/>
  </cols>
  <sheetData>
    <row r="1" spans="2:21">
      <c r="F1" t="s">
        <v>109</v>
      </c>
    </row>
    <row r="2" spans="2:21" ht="19.8">
      <c r="B2" s="4" t="s">
        <v>110</v>
      </c>
      <c r="C2" s="8"/>
      <c r="D2" s="9"/>
      <c r="E2" s="10"/>
      <c r="F2" s="4" t="s">
        <v>110</v>
      </c>
      <c r="G2" s="8"/>
      <c r="H2" s="9"/>
      <c r="K2" s="6"/>
      <c r="L2" s="6"/>
    </row>
    <row r="3" spans="2:21" ht="19.8">
      <c r="B3" s="137" t="s">
        <v>111</v>
      </c>
      <c r="C3" s="138"/>
      <c r="D3" s="34" t="s">
        <v>112</v>
      </c>
      <c r="E3" s="10"/>
      <c r="F3" s="137" t="s">
        <v>111</v>
      </c>
      <c r="G3" s="138"/>
      <c r="H3" s="34" t="s">
        <v>112</v>
      </c>
      <c r="K3" s="6"/>
      <c r="L3" s="6"/>
    </row>
    <row r="4" spans="2:21">
      <c r="B4" s="139" t="s">
        <v>113</v>
      </c>
      <c r="C4" s="139"/>
      <c r="D4" s="35">
        <v>11</v>
      </c>
      <c r="E4" s="10"/>
      <c r="F4" s="139" t="s">
        <v>114</v>
      </c>
      <c r="G4" s="139"/>
      <c r="H4" s="35">
        <v>11</v>
      </c>
      <c r="K4" s="6"/>
      <c r="L4" s="6"/>
    </row>
    <row r="5" spans="2:21">
      <c r="B5" s="140" t="s">
        <v>115</v>
      </c>
      <c r="C5" s="140"/>
      <c r="D5" s="36">
        <v>16</v>
      </c>
      <c r="E5" s="10"/>
      <c r="F5" s="140" t="s">
        <v>116</v>
      </c>
      <c r="G5" s="140"/>
      <c r="H5" s="36">
        <v>16</v>
      </c>
      <c r="K5" s="6"/>
      <c r="L5" s="6"/>
    </row>
    <row r="6" spans="2:21">
      <c r="B6" s="133" t="s">
        <v>117</v>
      </c>
      <c r="C6" s="134"/>
      <c r="D6" s="37">
        <v>27</v>
      </c>
      <c r="E6" s="10"/>
      <c r="F6" s="133" t="s">
        <v>117</v>
      </c>
      <c r="G6" s="134"/>
      <c r="H6" s="37">
        <v>27</v>
      </c>
      <c r="K6" s="6"/>
      <c r="L6" s="6"/>
    </row>
    <row r="7" spans="2:21" ht="19.8">
      <c r="B7" s="7"/>
      <c r="C7" s="8"/>
      <c r="D7" s="9"/>
      <c r="E7" s="10"/>
      <c r="K7" s="6"/>
      <c r="L7" s="6"/>
    </row>
    <row r="8" spans="2:21" ht="19.8">
      <c r="B8" s="4" t="s">
        <v>118</v>
      </c>
      <c r="C8" s="8"/>
      <c r="D8" s="9"/>
      <c r="E8" s="10"/>
      <c r="K8" s="6"/>
      <c r="L8" s="6"/>
    </row>
    <row r="9" spans="2:21">
      <c r="B9" s="38" t="s">
        <v>119</v>
      </c>
      <c r="C9" s="38" t="s">
        <v>120</v>
      </c>
      <c r="D9" s="38" t="s">
        <v>112</v>
      </c>
      <c r="E9" s="10"/>
      <c r="K9" s="6"/>
      <c r="L9" s="6"/>
    </row>
    <row r="10" spans="2:21">
      <c r="B10" s="39" t="s">
        <v>121</v>
      </c>
      <c r="C10" s="17" t="s">
        <v>122</v>
      </c>
      <c r="D10" s="37">
        <v>6</v>
      </c>
      <c r="E10" s="10"/>
      <c r="K10" s="6"/>
      <c r="L10" s="6"/>
    </row>
    <row r="11" spans="2:21">
      <c r="B11" s="140" t="s">
        <v>123</v>
      </c>
      <c r="C11" s="17" t="s">
        <v>124</v>
      </c>
      <c r="D11" s="37">
        <v>7</v>
      </c>
      <c r="E11" s="10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</row>
    <row r="12" spans="2:21">
      <c r="B12" s="141"/>
      <c r="C12" s="17" t="s">
        <v>125</v>
      </c>
      <c r="D12" s="37">
        <v>1</v>
      </c>
      <c r="E12" s="10"/>
      <c r="K12" s="6"/>
      <c r="L12" s="6"/>
    </row>
    <row r="13" spans="2:21">
      <c r="B13" s="141"/>
      <c r="C13" s="17" t="s">
        <v>126</v>
      </c>
      <c r="D13" s="37">
        <v>1</v>
      </c>
      <c r="E13" s="10"/>
      <c r="K13" s="6"/>
      <c r="L13" s="6"/>
    </row>
    <row r="14" spans="2:21">
      <c r="B14" s="139" t="s">
        <v>127</v>
      </c>
      <c r="C14" s="18" t="s">
        <v>124</v>
      </c>
      <c r="D14" s="37">
        <v>1</v>
      </c>
      <c r="E14" s="10"/>
      <c r="K14" s="6"/>
      <c r="L14" s="6"/>
    </row>
    <row r="15" spans="2:21">
      <c r="B15" s="139"/>
      <c r="C15" s="18" t="s">
        <v>125</v>
      </c>
      <c r="D15" s="37">
        <v>0</v>
      </c>
      <c r="E15" s="10"/>
      <c r="K15" s="6"/>
      <c r="L15" s="6"/>
    </row>
    <row r="16" spans="2:21">
      <c r="B16" s="139"/>
      <c r="C16" s="19" t="s">
        <v>126</v>
      </c>
      <c r="D16" s="37">
        <v>0</v>
      </c>
      <c r="E16" s="10"/>
      <c r="K16" s="6"/>
      <c r="L16" s="6"/>
    </row>
    <row r="17" spans="2:12">
      <c r="B17" s="135" t="s">
        <v>117</v>
      </c>
      <c r="C17" s="136"/>
      <c r="D17" s="37">
        <v>16</v>
      </c>
      <c r="E17" s="10"/>
      <c r="K17" s="6"/>
      <c r="L17" s="6"/>
    </row>
    <row r="18" spans="2:12" ht="19.8">
      <c r="B18" s="7"/>
      <c r="C18" s="8"/>
      <c r="D18" s="9"/>
      <c r="E18" s="10"/>
      <c r="K18" s="6"/>
      <c r="L18" s="6"/>
    </row>
  </sheetData>
  <mergeCells count="12">
    <mergeCell ref="J11:U11"/>
    <mergeCell ref="B6:C6"/>
    <mergeCell ref="B17:C17"/>
    <mergeCell ref="B3:C3"/>
    <mergeCell ref="B4:C4"/>
    <mergeCell ref="B5:C5"/>
    <mergeCell ref="B11:B13"/>
    <mergeCell ref="B14:B16"/>
    <mergeCell ref="F3:G3"/>
    <mergeCell ref="F4:G4"/>
    <mergeCell ref="F5:G5"/>
    <mergeCell ref="F6:G6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10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6.19921875" customWidth="1"/>
    <col min="2" max="2" width="15.59765625" customWidth="1"/>
    <col min="3" max="6" width="6" customWidth="1"/>
  </cols>
  <sheetData>
    <row r="1" spans="1:2" ht="19.8">
      <c r="A1" s="49" t="s">
        <v>261</v>
      </c>
    </row>
    <row r="2" spans="1:2">
      <c r="A2" s="66" t="s">
        <v>262</v>
      </c>
      <c r="B2" s="69" t="s">
        <v>189</v>
      </c>
    </row>
    <row r="3" spans="1:2">
      <c r="A3" s="92" t="s">
        <v>263</v>
      </c>
      <c r="B3" s="122">
        <v>617</v>
      </c>
    </row>
    <row r="4" spans="1:2">
      <c r="A4" s="92" t="s">
        <v>264</v>
      </c>
      <c r="B4" s="122">
        <v>387</v>
      </c>
    </row>
    <row r="5" spans="1:2">
      <c r="A5" s="92" t="s">
        <v>265</v>
      </c>
      <c r="B5" s="122">
        <v>28</v>
      </c>
    </row>
    <row r="6" spans="1:2">
      <c r="A6" s="92" t="s">
        <v>266</v>
      </c>
      <c r="B6" s="122">
        <v>204</v>
      </c>
    </row>
    <row r="7" spans="1:2">
      <c r="A7" s="92" t="s">
        <v>267</v>
      </c>
      <c r="B7" s="122">
        <v>48</v>
      </c>
    </row>
    <row r="8" spans="1:2">
      <c r="A8" s="92" t="s">
        <v>236</v>
      </c>
      <c r="B8" s="122">
        <v>20</v>
      </c>
    </row>
    <row r="9" spans="1:2">
      <c r="A9" s="72" t="s">
        <v>42</v>
      </c>
      <c r="B9" s="122">
        <v>1304</v>
      </c>
    </row>
    <row r="10" spans="1:2" s="53" customFormat="1">
      <c r="A10" s="55" t="s">
        <v>268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8B050-B0E6-40BF-BE97-300D413ED1F9}">
  <sheetPr>
    <pageSetUpPr fitToPage="1"/>
  </sheetPr>
  <dimension ref="A1:L10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2.59765625" customWidth="1"/>
    <col min="2" max="12" width="9.59765625" customWidth="1"/>
    <col min="13" max="14" width="11.19921875" customWidth="1"/>
    <col min="15" max="43" width="5.69921875" customWidth="1"/>
  </cols>
  <sheetData>
    <row r="1" spans="1:12" ht="19.8">
      <c r="A1" s="49" t="s">
        <v>269</v>
      </c>
    </row>
    <row r="2" spans="1:12">
      <c r="A2" s="73"/>
      <c r="B2" s="69" t="s">
        <v>270</v>
      </c>
      <c r="C2" s="69" t="s">
        <v>271</v>
      </c>
      <c r="D2" s="69" t="s">
        <v>272</v>
      </c>
      <c r="E2" s="69" t="s">
        <v>273</v>
      </c>
      <c r="F2" s="69" t="s">
        <v>274</v>
      </c>
      <c r="G2" s="69" t="s">
        <v>275</v>
      </c>
      <c r="H2" s="69" t="s">
        <v>276</v>
      </c>
      <c r="I2" s="69" t="s">
        <v>277</v>
      </c>
      <c r="J2" s="69" t="s">
        <v>278</v>
      </c>
      <c r="K2" s="69" t="s">
        <v>279</v>
      </c>
      <c r="L2" s="69" t="s">
        <v>42</v>
      </c>
    </row>
    <row r="3" spans="1:12">
      <c r="A3" s="102" t="s">
        <v>280</v>
      </c>
      <c r="B3" s="122">
        <v>4</v>
      </c>
      <c r="C3" s="122">
        <v>71</v>
      </c>
      <c r="D3" s="122">
        <v>48</v>
      </c>
      <c r="E3" s="122">
        <v>63</v>
      </c>
      <c r="F3" s="122">
        <v>71</v>
      </c>
      <c r="G3" s="122">
        <v>72</v>
      </c>
      <c r="H3" s="122">
        <v>62</v>
      </c>
      <c r="I3" s="122">
        <v>83</v>
      </c>
      <c r="J3" s="122">
        <v>63</v>
      </c>
      <c r="K3" s="122">
        <v>80</v>
      </c>
      <c r="L3" s="122">
        <v>617</v>
      </c>
    </row>
    <row r="4" spans="1:12">
      <c r="A4" s="102" t="s">
        <v>281</v>
      </c>
      <c r="B4" s="122">
        <v>7</v>
      </c>
      <c r="C4" s="122">
        <v>107</v>
      </c>
      <c r="D4" s="122">
        <v>80</v>
      </c>
      <c r="E4" s="122">
        <v>47</v>
      </c>
      <c r="F4" s="122">
        <v>35</v>
      </c>
      <c r="G4" s="122">
        <v>33</v>
      </c>
      <c r="H4" s="122">
        <v>32</v>
      </c>
      <c r="I4" s="122">
        <v>27</v>
      </c>
      <c r="J4" s="122">
        <v>12</v>
      </c>
      <c r="K4" s="122">
        <v>7</v>
      </c>
      <c r="L4" s="122">
        <v>387</v>
      </c>
    </row>
    <row r="5" spans="1:12">
      <c r="A5" s="102" t="s">
        <v>282</v>
      </c>
      <c r="B5" s="122">
        <v>0</v>
      </c>
      <c r="C5" s="122">
        <v>5</v>
      </c>
      <c r="D5" s="122">
        <v>5</v>
      </c>
      <c r="E5" s="122">
        <v>11</v>
      </c>
      <c r="F5" s="122">
        <v>1</v>
      </c>
      <c r="G5" s="122">
        <v>2</v>
      </c>
      <c r="H5" s="122">
        <v>2</v>
      </c>
      <c r="I5" s="122">
        <v>0</v>
      </c>
      <c r="J5" s="122">
        <v>0</v>
      </c>
      <c r="K5" s="122">
        <v>2</v>
      </c>
      <c r="L5" s="122">
        <v>28</v>
      </c>
    </row>
    <row r="6" spans="1:12">
      <c r="A6" s="102" t="s">
        <v>283</v>
      </c>
      <c r="B6" s="122">
        <v>6</v>
      </c>
      <c r="C6" s="122">
        <v>101</v>
      </c>
      <c r="D6" s="122">
        <v>38</v>
      </c>
      <c r="E6" s="122">
        <v>26</v>
      </c>
      <c r="F6" s="122">
        <v>13</v>
      </c>
      <c r="G6" s="122">
        <v>9</v>
      </c>
      <c r="H6" s="122">
        <v>3</v>
      </c>
      <c r="I6" s="122">
        <v>6</v>
      </c>
      <c r="J6" s="122">
        <v>2</v>
      </c>
      <c r="K6" s="122">
        <v>0</v>
      </c>
      <c r="L6" s="122">
        <v>204</v>
      </c>
    </row>
    <row r="7" spans="1:12">
      <c r="A7" s="102" t="s">
        <v>284</v>
      </c>
      <c r="B7" s="122">
        <v>1</v>
      </c>
      <c r="C7" s="122">
        <v>22</v>
      </c>
      <c r="D7" s="122">
        <v>12</v>
      </c>
      <c r="E7" s="122">
        <v>5</v>
      </c>
      <c r="F7" s="122">
        <v>3</v>
      </c>
      <c r="G7" s="122">
        <v>3</v>
      </c>
      <c r="H7" s="122">
        <v>0</v>
      </c>
      <c r="I7" s="122">
        <v>0</v>
      </c>
      <c r="J7" s="122">
        <v>1</v>
      </c>
      <c r="K7" s="122">
        <v>1</v>
      </c>
      <c r="L7" s="122">
        <v>48</v>
      </c>
    </row>
    <row r="8" spans="1:12">
      <c r="A8" s="102" t="s">
        <v>285</v>
      </c>
      <c r="B8" s="122">
        <v>2</v>
      </c>
      <c r="C8" s="122">
        <v>7</v>
      </c>
      <c r="D8" s="122">
        <v>1</v>
      </c>
      <c r="E8" s="122">
        <v>4</v>
      </c>
      <c r="F8" s="122">
        <v>2</v>
      </c>
      <c r="G8" s="122">
        <v>3</v>
      </c>
      <c r="H8" s="122">
        <v>0</v>
      </c>
      <c r="I8" s="122">
        <v>0</v>
      </c>
      <c r="J8" s="122">
        <v>1</v>
      </c>
      <c r="K8" s="122">
        <v>0</v>
      </c>
      <c r="L8" s="122">
        <v>20</v>
      </c>
    </row>
    <row r="9" spans="1:12">
      <c r="A9" s="102" t="s">
        <v>42</v>
      </c>
      <c r="B9" s="122">
        <v>20</v>
      </c>
      <c r="C9" s="122">
        <v>313</v>
      </c>
      <c r="D9" s="122">
        <v>184</v>
      </c>
      <c r="E9" s="122">
        <v>156</v>
      </c>
      <c r="F9" s="122">
        <v>125</v>
      </c>
      <c r="G9" s="122">
        <v>122</v>
      </c>
      <c r="H9" s="122">
        <v>99</v>
      </c>
      <c r="I9" s="122">
        <v>116</v>
      </c>
      <c r="J9" s="122">
        <v>79</v>
      </c>
      <c r="K9" s="122">
        <v>90</v>
      </c>
      <c r="L9" s="122">
        <v>1304</v>
      </c>
    </row>
    <row r="10" spans="1:12">
      <c r="A10" s="47" t="s">
        <v>286</v>
      </c>
    </row>
  </sheetData>
  <phoneticPr fontId="2"/>
  <hyperlinks>
    <hyperlink ref="A2:A8" location="目次!A1" display="戻る" xr:uid="{B2599FFB-D2CE-4923-8A22-B9080A05D228}"/>
  </hyperlink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0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26.8984375" customWidth="1"/>
    <col min="2" max="3" width="11.19921875" customWidth="1"/>
  </cols>
  <sheetData>
    <row r="1" spans="1:3" ht="19.8">
      <c r="A1" s="49" t="s">
        <v>287</v>
      </c>
    </row>
    <row r="2" spans="1:3">
      <c r="A2" s="69" t="s">
        <v>288</v>
      </c>
      <c r="B2" s="69" t="s">
        <v>189</v>
      </c>
      <c r="C2" s="69" t="s">
        <v>289</v>
      </c>
    </row>
    <row r="3" spans="1:3">
      <c r="A3" s="68" t="s">
        <v>290</v>
      </c>
      <c r="B3" s="122">
        <v>622</v>
      </c>
      <c r="C3" s="111">
        <f>B3/$B$9*100</f>
        <v>55.239786856127878</v>
      </c>
    </row>
    <row r="4" spans="1:3">
      <c r="A4" s="68" t="s">
        <v>291</v>
      </c>
      <c r="B4" s="122">
        <v>59</v>
      </c>
      <c r="C4" s="111">
        <f t="shared" ref="C4:C8" si="0">B4/$B$9*100</f>
        <v>5.2397868561278864</v>
      </c>
    </row>
    <row r="5" spans="1:3">
      <c r="A5" s="68" t="s">
        <v>292</v>
      </c>
      <c r="B5" s="122">
        <v>163</v>
      </c>
      <c r="C5" s="111">
        <f t="shared" si="0"/>
        <v>14.476021314387211</v>
      </c>
    </row>
    <row r="6" spans="1:3">
      <c r="A6" s="68" t="s">
        <v>293</v>
      </c>
      <c r="B6" s="122">
        <v>44</v>
      </c>
      <c r="C6" s="111">
        <f t="shared" si="0"/>
        <v>3.9076376554174073</v>
      </c>
    </row>
    <row r="7" spans="1:3">
      <c r="A7" s="68" t="s">
        <v>294</v>
      </c>
      <c r="B7" s="122">
        <v>84</v>
      </c>
      <c r="C7" s="111">
        <f t="shared" si="0"/>
        <v>7.4600355239786849</v>
      </c>
    </row>
    <row r="8" spans="1:3">
      <c r="A8" s="68" t="s">
        <v>236</v>
      </c>
      <c r="B8" s="122">
        <v>154</v>
      </c>
      <c r="C8" s="111">
        <f t="shared" si="0"/>
        <v>13.676731793960922</v>
      </c>
    </row>
    <row r="9" spans="1:3">
      <c r="A9" s="68" t="s">
        <v>42</v>
      </c>
      <c r="B9" s="122">
        <v>1126</v>
      </c>
      <c r="C9" s="111">
        <f>B9/$B$9*100</f>
        <v>100</v>
      </c>
    </row>
    <row r="10" spans="1:3">
      <c r="A10" t="s">
        <v>295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15"/>
  <sheetViews>
    <sheetView tabSelected="1" zoomScaleNormal="100" zoomScaleSheetLayoutView="100" workbookViewId="0">
      <selection sqref="A1:J1"/>
    </sheetView>
  </sheetViews>
  <sheetFormatPr defaultColWidth="9" defaultRowHeight="18.75" customHeight="1"/>
  <cols>
    <col min="1" max="1" width="28.69921875" customWidth="1"/>
    <col min="2" max="2" width="15.59765625" customWidth="1"/>
  </cols>
  <sheetData>
    <row r="1" spans="1:2" ht="19.8">
      <c r="A1" s="54" t="s">
        <v>296</v>
      </c>
    </row>
    <row r="2" spans="1:2" ht="18" customHeight="1">
      <c r="A2" s="105" t="s">
        <v>297</v>
      </c>
      <c r="B2" s="69" t="s">
        <v>189</v>
      </c>
    </row>
    <row r="3" spans="1:2" ht="18.75" customHeight="1">
      <c r="A3" s="95" t="s">
        <v>298</v>
      </c>
      <c r="B3" s="122">
        <v>130</v>
      </c>
    </row>
    <row r="4" spans="1:2" ht="18" customHeight="1">
      <c r="A4" s="106" t="s">
        <v>299</v>
      </c>
      <c r="B4" s="122">
        <v>123</v>
      </c>
    </row>
    <row r="5" spans="1:2" ht="18" customHeight="1">
      <c r="A5" s="106" t="s">
        <v>300</v>
      </c>
      <c r="B5" s="122">
        <v>9</v>
      </c>
    </row>
    <row r="6" spans="1:2" ht="18" customHeight="1">
      <c r="A6" s="106" t="s">
        <v>301</v>
      </c>
      <c r="B6" s="122">
        <v>25</v>
      </c>
    </row>
    <row r="7" spans="1:2" ht="18" customHeight="1">
      <c r="A7" s="106" t="s">
        <v>302</v>
      </c>
      <c r="B7" s="122">
        <v>57</v>
      </c>
    </row>
    <row r="8" spans="1:2" ht="18" customHeight="1">
      <c r="A8" s="106" t="s">
        <v>303</v>
      </c>
      <c r="B8" s="122">
        <v>36</v>
      </c>
    </row>
    <row r="9" spans="1:2" ht="18" customHeight="1">
      <c r="A9" s="106" t="s">
        <v>304</v>
      </c>
      <c r="B9" s="122">
        <v>26</v>
      </c>
    </row>
    <row r="10" spans="1:2" ht="18" customHeight="1">
      <c r="A10" s="106" t="s">
        <v>305</v>
      </c>
      <c r="B10" s="122">
        <v>33</v>
      </c>
    </row>
    <row r="11" spans="1:2" ht="18" customHeight="1">
      <c r="A11" s="106" t="s">
        <v>306</v>
      </c>
      <c r="B11" s="122">
        <v>7</v>
      </c>
    </row>
    <row r="12" spans="1:2" ht="18">
      <c r="A12" s="106" t="s">
        <v>307</v>
      </c>
      <c r="B12" s="122">
        <v>176</v>
      </c>
    </row>
    <row r="13" spans="1:2" ht="18" customHeight="1">
      <c r="A13" s="68" t="s">
        <v>42</v>
      </c>
      <c r="B13" s="122">
        <v>622</v>
      </c>
    </row>
    <row r="14" spans="1:2" ht="18"/>
    <row r="15" spans="1:2" ht="18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54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9" customWidth="1"/>
    <col min="2" max="2" width="10.09765625" customWidth="1"/>
    <col min="3" max="3" width="57.59765625" customWidth="1"/>
    <col min="4" max="4" width="17.59765625" customWidth="1"/>
  </cols>
  <sheetData>
    <row r="1" spans="1:4" ht="19.8">
      <c r="A1" s="54" t="s">
        <v>308</v>
      </c>
    </row>
    <row r="2" spans="1:4">
      <c r="A2" s="75" t="s">
        <v>309</v>
      </c>
      <c r="B2" s="175" t="s">
        <v>310</v>
      </c>
      <c r="C2" s="176"/>
      <c r="D2" s="69" t="s">
        <v>189</v>
      </c>
    </row>
    <row r="3" spans="1:4">
      <c r="A3" s="169" t="s">
        <v>311</v>
      </c>
      <c r="B3" s="166" t="s">
        <v>312</v>
      </c>
      <c r="C3" s="167"/>
      <c r="D3" s="122">
        <v>68</v>
      </c>
    </row>
    <row r="4" spans="1:4">
      <c r="A4" s="170"/>
      <c r="B4" s="166" t="s">
        <v>313</v>
      </c>
      <c r="C4" s="167"/>
      <c r="D4" s="122">
        <v>50</v>
      </c>
    </row>
    <row r="5" spans="1:4">
      <c r="A5" s="170"/>
      <c r="B5" s="166" t="s">
        <v>314</v>
      </c>
      <c r="C5" s="167"/>
      <c r="D5" s="122">
        <v>7</v>
      </c>
    </row>
    <row r="6" spans="1:4">
      <c r="A6" s="171"/>
      <c r="B6" s="166" t="s">
        <v>236</v>
      </c>
      <c r="C6" s="167"/>
      <c r="D6" s="122">
        <v>5</v>
      </c>
    </row>
    <row r="7" spans="1:4">
      <c r="A7" s="155" t="s">
        <v>315</v>
      </c>
      <c r="B7" s="166" t="s">
        <v>316</v>
      </c>
      <c r="C7" s="167"/>
      <c r="D7" s="122">
        <v>62</v>
      </c>
    </row>
    <row r="8" spans="1:4">
      <c r="A8" s="156"/>
      <c r="B8" s="166" t="s">
        <v>317</v>
      </c>
      <c r="C8" s="167"/>
      <c r="D8" s="122">
        <v>5</v>
      </c>
    </row>
    <row r="9" spans="1:4">
      <c r="A9" s="156"/>
      <c r="B9" s="166" t="s">
        <v>318</v>
      </c>
      <c r="C9" s="167"/>
      <c r="D9" s="122">
        <v>9</v>
      </c>
    </row>
    <row r="10" spans="1:4">
      <c r="A10" s="156"/>
      <c r="B10" s="166" t="s">
        <v>319</v>
      </c>
      <c r="C10" s="167"/>
      <c r="D10" s="122">
        <v>7</v>
      </c>
    </row>
    <row r="11" spans="1:4">
      <c r="A11" s="156"/>
      <c r="B11" s="166" t="s">
        <v>320</v>
      </c>
      <c r="C11" s="167"/>
      <c r="D11" s="122">
        <v>21</v>
      </c>
    </row>
    <row r="12" spans="1:4" ht="18" customHeight="1">
      <c r="A12" s="157"/>
      <c r="B12" s="166" t="s">
        <v>236</v>
      </c>
      <c r="C12" s="167"/>
      <c r="D12" s="122">
        <v>19</v>
      </c>
    </row>
    <row r="13" spans="1:4">
      <c r="A13" s="155" t="s">
        <v>300</v>
      </c>
      <c r="B13" s="166" t="s">
        <v>321</v>
      </c>
      <c r="C13" s="167"/>
      <c r="D13" s="122">
        <v>3</v>
      </c>
    </row>
    <row r="14" spans="1:4">
      <c r="A14" s="156"/>
      <c r="B14" s="166" t="s">
        <v>322</v>
      </c>
      <c r="C14" s="167"/>
      <c r="D14" s="122">
        <v>4</v>
      </c>
    </row>
    <row r="15" spans="1:4">
      <c r="A15" s="156"/>
      <c r="B15" s="166" t="s">
        <v>323</v>
      </c>
      <c r="C15" s="167"/>
      <c r="D15" s="122">
        <v>0</v>
      </c>
    </row>
    <row r="16" spans="1:4" ht="18" customHeight="1">
      <c r="A16" s="157"/>
      <c r="B16" s="166" t="s">
        <v>236</v>
      </c>
      <c r="C16" s="167"/>
      <c r="D16" s="122">
        <v>2</v>
      </c>
    </row>
    <row r="17" spans="1:4">
      <c r="A17" s="155" t="s">
        <v>301</v>
      </c>
      <c r="B17" s="166" t="s">
        <v>324</v>
      </c>
      <c r="C17" s="167"/>
      <c r="D17" s="122">
        <v>11</v>
      </c>
    </row>
    <row r="18" spans="1:4">
      <c r="A18" s="156"/>
      <c r="B18" s="166" t="s">
        <v>325</v>
      </c>
      <c r="C18" s="167"/>
      <c r="D18" s="122">
        <v>1</v>
      </c>
    </row>
    <row r="19" spans="1:4">
      <c r="A19" s="156"/>
      <c r="B19" s="166" t="s">
        <v>326</v>
      </c>
      <c r="C19" s="167"/>
      <c r="D19" s="122">
        <v>0</v>
      </c>
    </row>
    <row r="20" spans="1:4">
      <c r="A20" s="156"/>
      <c r="B20" s="166" t="s">
        <v>327</v>
      </c>
      <c r="C20" s="167"/>
      <c r="D20" s="122">
        <v>12</v>
      </c>
    </row>
    <row r="21" spans="1:4" ht="18" customHeight="1">
      <c r="A21" s="157"/>
      <c r="B21" s="166" t="s">
        <v>236</v>
      </c>
      <c r="C21" s="167"/>
      <c r="D21" s="122">
        <v>1</v>
      </c>
    </row>
    <row r="22" spans="1:4">
      <c r="A22" s="155" t="s">
        <v>328</v>
      </c>
      <c r="B22" s="166" t="s">
        <v>329</v>
      </c>
      <c r="C22" s="167"/>
      <c r="D22" s="122">
        <v>12</v>
      </c>
    </row>
    <row r="23" spans="1:4">
      <c r="A23" s="156"/>
      <c r="B23" s="172" t="s">
        <v>330</v>
      </c>
      <c r="C23" s="78" t="s">
        <v>331</v>
      </c>
      <c r="D23" s="122">
        <v>0</v>
      </c>
    </row>
    <row r="24" spans="1:4">
      <c r="A24" s="156"/>
      <c r="B24" s="173"/>
      <c r="C24" s="78" t="s">
        <v>332</v>
      </c>
      <c r="D24" s="122">
        <v>0</v>
      </c>
    </row>
    <row r="25" spans="1:4">
      <c r="A25" s="156"/>
      <c r="B25" s="173"/>
      <c r="C25" s="78" t="s">
        <v>333</v>
      </c>
      <c r="D25" s="122">
        <v>0</v>
      </c>
    </row>
    <row r="26" spans="1:4">
      <c r="A26" s="156"/>
      <c r="B26" s="173"/>
      <c r="C26" s="78" t="s">
        <v>334</v>
      </c>
      <c r="D26" s="122">
        <v>0</v>
      </c>
    </row>
    <row r="27" spans="1:4">
      <c r="A27" s="156"/>
      <c r="B27" s="174"/>
      <c r="C27" s="78" t="s">
        <v>335</v>
      </c>
      <c r="D27" s="122">
        <v>1</v>
      </c>
    </row>
    <row r="28" spans="1:4" ht="18" customHeight="1">
      <c r="A28" s="157"/>
      <c r="B28" s="166" t="s">
        <v>236</v>
      </c>
      <c r="C28" s="167"/>
      <c r="D28" s="122">
        <v>44</v>
      </c>
    </row>
    <row r="29" spans="1:4">
      <c r="A29" s="168" t="s">
        <v>336</v>
      </c>
      <c r="B29" s="158" t="s">
        <v>337</v>
      </c>
      <c r="C29" s="159"/>
      <c r="D29" s="122">
        <v>18</v>
      </c>
    </row>
    <row r="30" spans="1:4">
      <c r="A30" s="156"/>
      <c r="B30" s="158" t="s">
        <v>338</v>
      </c>
      <c r="C30" s="159"/>
      <c r="D30" s="122">
        <v>1</v>
      </c>
    </row>
    <row r="31" spans="1:4">
      <c r="A31" s="156"/>
      <c r="B31" s="158" t="s">
        <v>339</v>
      </c>
      <c r="C31" s="159"/>
      <c r="D31" s="122">
        <v>1</v>
      </c>
    </row>
    <row r="32" spans="1:4">
      <c r="A32" s="156"/>
      <c r="B32" s="158" t="s">
        <v>340</v>
      </c>
      <c r="C32" s="159"/>
      <c r="D32" s="122">
        <v>1</v>
      </c>
    </row>
    <row r="33" spans="1:4" ht="18" customHeight="1">
      <c r="A33" s="157"/>
      <c r="B33" s="166" t="s">
        <v>236</v>
      </c>
      <c r="C33" s="167"/>
      <c r="D33" s="122">
        <v>15</v>
      </c>
    </row>
    <row r="34" spans="1:4">
      <c r="A34" s="155" t="s">
        <v>341</v>
      </c>
      <c r="B34" s="158" t="s">
        <v>342</v>
      </c>
      <c r="C34" s="159"/>
      <c r="D34" s="122">
        <v>5</v>
      </c>
    </row>
    <row r="35" spans="1:4">
      <c r="A35" s="156"/>
      <c r="B35" s="158" t="s">
        <v>343</v>
      </c>
      <c r="C35" s="159"/>
      <c r="D35" s="122">
        <v>5</v>
      </c>
    </row>
    <row r="36" spans="1:4">
      <c r="A36" s="156"/>
      <c r="B36" s="158" t="s">
        <v>344</v>
      </c>
      <c r="C36" s="159"/>
      <c r="D36" s="122">
        <v>5</v>
      </c>
    </row>
    <row r="37" spans="1:4">
      <c r="A37" s="156"/>
      <c r="B37" s="158" t="s">
        <v>345</v>
      </c>
      <c r="C37" s="159"/>
      <c r="D37" s="122">
        <v>3</v>
      </c>
    </row>
    <row r="38" spans="1:4">
      <c r="A38" s="156"/>
      <c r="B38" s="158" t="s">
        <v>346</v>
      </c>
      <c r="C38" s="159"/>
      <c r="D38" s="122">
        <v>1</v>
      </c>
    </row>
    <row r="39" spans="1:4" ht="18" customHeight="1">
      <c r="A39" s="157"/>
      <c r="B39" s="166" t="s">
        <v>236</v>
      </c>
      <c r="C39" s="167"/>
      <c r="D39" s="122">
        <v>7</v>
      </c>
    </row>
    <row r="40" spans="1:4">
      <c r="A40" s="155" t="s">
        <v>347</v>
      </c>
      <c r="B40" s="158" t="s">
        <v>348</v>
      </c>
      <c r="C40" s="159"/>
      <c r="D40" s="122">
        <v>11</v>
      </c>
    </row>
    <row r="41" spans="1:4">
      <c r="A41" s="156"/>
      <c r="B41" s="158" t="s">
        <v>349</v>
      </c>
      <c r="C41" s="159"/>
      <c r="D41" s="122">
        <v>2</v>
      </c>
    </row>
    <row r="42" spans="1:4">
      <c r="A42" s="156"/>
      <c r="B42" s="158" t="s">
        <v>350</v>
      </c>
      <c r="C42" s="159"/>
      <c r="D42" s="122">
        <v>8</v>
      </c>
    </row>
    <row r="43" spans="1:4">
      <c r="A43" s="156"/>
      <c r="B43" s="158" t="s">
        <v>351</v>
      </c>
      <c r="C43" s="159"/>
      <c r="D43" s="122">
        <v>5</v>
      </c>
    </row>
    <row r="44" spans="1:4">
      <c r="A44" s="156"/>
      <c r="B44" s="158" t="s">
        <v>352</v>
      </c>
      <c r="C44" s="159"/>
      <c r="D44" s="122">
        <v>5</v>
      </c>
    </row>
    <row r="45" spans="1:4">
      <c r="A45" s="156"/>
      <c r="B45" s="158" t="s">
        <v>353</v>
      </c>
      <c r="C45" s="159"/>
      <c r="D45" s="122">
        <v>1</v>
      </c>
    </row>
    <row r="46" spans="1:4">
      <c r="A46" s="156"/>
      <c r="B46" s="158" t="s">
        <v>354</v>
      </c>
      <c r="C46" s="159"/>
      <c r="D46" s="122">
        <v>1</v>
      </c>
    </row>
    <row r="47" spans="1:4">
      <c r="A47" s="156"/>
      <c r="B47" s="158" t="s">
        <v>355</v>
      </c>
      <c r="C47" s="159"/>
      <c r="D47" s="122">
        <v>1</v>
      </c>
    </row>
    <row r="48" spans="1:4" ht="18" customHeight="1">
      <c r="A48" s="157"/>
      <c r="B48" s="166" t="s">
        <v>236</v>
      </c>
      <c r="C48" s="167"/>
      <c r="D48" s="122">
        <v>10</v>
      </c>
    </row>
    <row r="49" spans="1:4">
      <c r="A49" s="155" t="s">
        <v>306</v>
      </c>
      <c r="B49" s="158" t="s">
        <v>356</v>
      </c>
      <c r="C49" s="159"/>
      <c r="D49" s="122">
        <v>5</v>
      </c>
    </row>
    <row r="50" spans="1:4">
      <c r="A50" s="156"/>
      <c r="B50" s="158" t="s">
        <v>357</v>
      </c>
      <c r="C50" s="159"/>
      <c r="D50" s="122">
        <v>2</v>
      </c>
    </row>
    <row r="51" spans="1:4" ht="18" customHeight="1">
      <c r="A51" s="157"/>
      <c r="B51" s="166" t="s">
        <v>236</v>
      </c>
      <c r="C51" s="167"/>
      <c r="D51" s="122">
        <v>0</v>
      </c>
    </row>
    <row r="52" spans="1:4">
      <c r="A52" s="160" t="s">
        <v>236</v>
      </c>
      <c r="B52" s="161"/>
      <c r="C52" s="162"/>
      <c r="D52" s="122">
        <v>176</v>
      </c>
    </row>
    <row r="53" spans="1:4">
      <c r="A53" s="163" t="s">
        <v>42</v>
      </c>
      <c r="B53" s="164"/>
      <c r="C53" s="165"/>
      <c r="D53" s="122">
        <v>633</v>
      </c>
    </row>
    <row r="54" spans="1:4">
      <c r="A54" s="47" t="s">
        <v>358</v>
      </c>
    </row>
  </sheetData>
  <mergeCells count="57">
    <mergeCell ref="B2:C2"/>
    <mergeCell ref="B12:C12"/>
    <mergeCell ref="B13:C13"/>
    <mergeCell ref="B14:C14"/>
    <mergeCell ref="B15:C15"/>
    <mergeCell ref="A29:A33"/>
    <mergeCell ref="B33:C33"/>
    <mergeCell ref="B34:C34"/>
    <mergeCell ref="A3:A6"/>
    <mergeCell ref="A7:A12"/>
    <mergeCell ref="A13:A16"/>
    <mergeCell ref="B17:C17"/>
    <mergeCell ref="B18:C18"/>
    <mergeCell ref="A17:A21"/>
    <mergeCell ref="A22:A28"/>
    <mergeCell ref="B23:B27"/>
    <mergeCell ref="B3:C3"/>
    <mergeCell ref="B4:C4"/>
    <mergeCell ref="B5:C5"/>
    <mergeCell ref="B19:C19"/>
    <mergeCell ref="B20:C20"/>
    <mergeCell ref="B21:C21"/>
    <mergeCell ref="B22:C22"/>
    <mergeCell ref="B6:C6"/>
    <mergeCell ref="B7:C7"/>
    <mergeCell ref="B8:C8"/>
    <mergeCell ref="B9:C9"/>
    <mergeCell ref="B10:C10"/>
    <mergeCell ref="B11:C11"/>
    <mergeCell ref="B16:C16"/>
    <mergeCell ref="B51:C51"/>
    <mergeCell ref="B28:C28"/>
    <mergeCell ref="B29:C29"/>
    <mergeCell ref="B30:C30"/>
    <mergeCell ref="B31:C31"/>
    <mergeCell ref="B32:C32"/>
    <mergeCell ref="B40:C40"/>
    <mergeCell ref="B41:C41"/>
    <mergeCell ref="B38:C38"/>
    <mergeCell ref="B36:C36"/>
    <mergeCell ref="B37:C37"/>
    <mergeCell ref="A34:A39"/>
    <mergeCell ref="B35:C35"/>
    <mergeCell ref="A52:C52"/>
    <mergeCell ref="A53:C53"/>
    <mergeCell ref="B45:C45"/>
    <mergeCell ref="B46:C46"/>
    <mergeCell ref="B47:C47"/>
    <mergeCell ref="B48:C48"/>
    <mergeCell ref="B49:C49"/>
    <mergeCell ref="B50:C50"/>
    <mergeCell ref="A40:A48"/>
    <mergeCell ref="A49:A51"/>
    <mergeCell ref="B42:C42"/>
    <mergeCell ref="B43:C43"/>
    <mergeCell ref="B44:C44"/>
    <mergeCell ref="B39:C39"/>
  </mergeCells>
  <phoneticPr fontId="1"/>
  <pageMargins left="0.70866141732283472" right="0.70866141732283472" top="0.74803149606299213" bottom="0.74803149606299213" header="0.31496062992125984" footer="0.31496062992125984"/>
  <pageSetup paperSize="9" scale="48" orientation="landscape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D1F3-D1E7-44AC-BE61-7DA790D2011F}">
  <sheetPr>
    <pageSetUpPr fitToPage="1"/>
  </sheetPr>
  <dimension ref="A1:B9"/>
  <sheetViews>
    <sheetView tabSelected="1" zoomScaleNormal="100" zoomScaleSheetLayoutView="100" workbookViewId="0">
      <selection sqref="A1:J1"/>
    </sheetView>
  </sheetViews>
  <sheetFormatPr defaultColWidth="9" defaultRowHeight="18.75" customHeight="1"/>
  <cols>
    <col min="1" max="1" width="21.8984375" customWidth="1"/>
    <col min="2" max="2" width="15.59765625" customWidth="1"/>
    <col min="3" max="3" width="3.8984375" customWidth="1"/>
  </cols>
  <sheetData>
    <row r="1" spans="1:2" ht="19.8">
      <c r="A1" s="54" t="s">
        <v>359</v>
      </c>
    </row>
    <row r="2" spans="1:2" ht="18" customHeight="1">
      <c r="A2" s="74" t="s">
        <v>297</v>
      </c>
      <c r="B2" s="66" t="s">
        <v>189</v>
      </c>
    </row>
    <row r="3" spans="1:2" ht="18.75" customHeight="1">
      <c r="A3" s="108" t="s">
        <v>360</v>
      </c>
      <c r="B3" s="122">
        <v>34</v>
      </c>
    </row>
    <row r="4" spans="1:2" ht="18" customHeight="1">
      <c r="A4" s="95" t="s">
        <v>361</v>
      </c>
      <c r="B4" s="122">
        <v>11</v>
      </c>
    </row>
    <row r="5" spans="1:2" ht="18">
      <c r="A5" s="95" t="s">
        <v>362</v>
      </c>
      <c r="B5" s="122">
        <v>8</v>
      </c>
    </row>
    <row r="6" spans="1:2" ht="18" customHeight="1">
      <c r="A6" s="95" t="s">
        <v>363</v>
      </c>
      <c r="B6" s="122">
        <v>4</v>
      </c>
    </row>
    <row r="7" spans="1:2" ht="18" customHeight="1">
      <c r="A7" s="107" t="s">
        <v>236</v>
      </c>
      <c r="B7" s="122">
        <v>2</v>
      </c>
    </row>
    <row r="8" spans="1:2" ht="18" customHeight="1">
      <c r="A8" s="94" t="s">
        <v>42</v>
      </c>
      <c r="B8" s="122">
        <v>59</v>
      </c>
    </row>
    <row r="9" spans="1:2" ht="18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5A51-32F7-4CD6-8552-5F3542AF22DE}">
  <sheetPr>
    <pageSetUpPr fitToPage="1"/>
  </sheetPr>
  <dimension ref="A1:C30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6.69921875" customWidth="1"/>
    <col min="2" max="2" width="22.69921875" customWidth="1"/>
    <col min="3" max="3" width="12.69921875" customWidth="1"/>
    <col min="4" max="4" width="10.69921875" customWidth="1"/>
  </cols>
  <sheetData>
    <row r="1" spans="1:3" ht="19.8">
      <c r="A1" s="54" t="s">
        <v>364</v>
      </c>
    </row>
    <row r="2" spans="1:3">
      <c r="A2" s="74" t="s">
        <v>297</v>
      </c>
      <c r="B2" s="75" t="s">
        <v>310</v>
      </c>
      <c r="C2" s="69" t="s">
        <v>189</v>
      </c>
    </row>
    <row r="3" spans="1:3">
      <c r="A3" s="169" t="s">
        <v>360</v>
      </c>
      <c r="B3" s="77" t="s">
        <v>365</v>
      </c>
      <c r="C3" s="122">
        <v>10</v>
      </c>
    </row>
    <row r="4" spans="1:3">
      <c r="A4" s="170"/>
      <c r="B4" s="77" t="s">
        <v>366</v>
      </c>
      <c r="C4" s="122">
        <v>5</v>
      </c>
    </row>
    <row r="5" spans="1:3">
      <c r="A5" s="170"/>
      <c r="B5" s="77" t="s">
        <v>367</v>
      </c>
      <c r="C5" s="122">
        <v>0</v>
      </c>
    </row>
    <row r="6" spans="1:3">
      <c r="A6" s="170"/>
      <c r="B6" s="77" t="s">
        <v>368</v>
      </c>
      <c r="C6" s="122">
        <v>7</v>
      </c>
    </row>
    <row r="7" spans="1:3">
      <c r="A7" s="170"/>
      <c r="B7" s="77" t="s">
        <v>369</v>
      </c>
      <c r="C7" s="122">
        <v>0</v>
      </c>
    </row>
    <row r="8" spans="1:3">
      <c r="A8" s="170"/>
      <c r="B8" s="77" t="s">
        <v>370</v>
      </c>
      <c r="C8" s="122">
        <v>6</v>
      </c>
    </row>
    <row r="9" spans="1:3">
      <c r="A9" s="170"/>
      <c r="B9" s="77" t="s">
        <v>371</v>
      </c>
      <c r="C9" s="122">
        <v>2</v>
      </c>
    </row>
    <row r="10" spans="1:3">
      <c r="A10" s="171"/>
      <c r="B10" s="77" t="s">
        <v>236</v>
      </c>
      <c r="C10" s="122">
        <v>4</v>
      </c>
    </row>
    <row r="11" spans="1:3">
      <c r="A11" s="169" t="s">
        <v>361</v>
      </c>
      <c r="B11" s="77" t="s">
        <v>372</v>
      </c>
      <c r="C11" s="122">
        <v>1</v>
      </c>
    </row>
    <row r="12" spans="1:3">
      <c r="A12" s="170"/>
      <c r="B12" s="77" t="s">
        <v>373</v>
      </c>
      <c r="C12" s="122">
        <v>4</v>
      </c>
    </row>
    <row r="13" spans="1:3">
      <c r="A13" s="170"/>
      <c r="B13" s="77" t="s">
        <v>374</v>
      </c>
      <c r="C13" s="122">
        <v>0</v>
      </c>
    </row>
    <row r="14" spans="1:3">
      <c r="A14" s="170"/>
      <c r="B14" s="77" t="s">
        <v>375</v>
      </c>
      <c r="C14" s="122">
        <v>3</v>
      </c>
    </row>
    <row r="15" spans="1:3">
      <c r="A15" s="171"/>
      <c r="B15" s="77" t="s">
        <v>236</v>
      </c>
      <c r="C15" s="122">
        <v>3</v>
      </c>
    </row>
    <row r="16" spans="1:3">
      <c r="A16" s="169" t="s">
        <v>362</v>
      </c>
      <c r="B16" s="77" t="s">
        <v>376</v>
      </c>
      <c r="C16" s="122">
        <v>0</v>
      </c>
    </row>
    <row r="17" spans="1:3">
      <c r="A17" s="170"/>
      <c r="B17" s="77" t="s">
        <v>377</v>
      </c>
      <c r="C17" s="122">
        <v>0</v>
      </c>
    </row>
    <row r="18" spans="1:3">
      <c r="A18" s="170"/>
      <c r="B18" s="77" t="s">
        <v>378</v>
      </c>
      <c r="C18" s="122">
        <v>0</v>
      </c>
    </row>
    <row r="19" spans="1:3">
      <c r="A19" s="170"/>
      <c r="B19" s="77" t="s">
        <v>379</v>
      </c>
      <c r="C19" s="122">
        <v>3</v>
      </c>
    </row>
    <row r="20" spans="1:3">
      <c r="A20" s="170"/>
      <c r="B20" s="77" t="s">
        <v>380</v>
      </c>
      <c r="C20" s="122">
        <v>0</v>
      </c>
    </row>
    <row r="21" spans="1:3">
      <c r="A21" s="170"/>
      <c r="B21" s="77" t="s">
        <v>381</v>
      </c>
      <c r="C21" s="122">
        <v>3</v>
      </c>
    </row>
    <row r="22" spans="1:3">
      <c r="A22" s="170"/>
      <c r="B22" s="77" t="s">
        <v>369</v>
      </c>
      <c r="C22" s="122">
        <v>0</v>
      </c>
    </row>
    <row r="23" spans="1:3">
      <c r="A23" s="171"/>
      <c r="B23" s="77" t="s">
        <v>236</v>
      </c>
      <c r="C23" s="122">
        <v>2</v>
      </c>
    </row>
    <row r="24" spans="1:3">
      <c r="A24" s="169" t="s">
        <v>363</v>
      </c>
      <c r="B24" s="77" t="s">
        <v>382</v>
      </c>
      <c r="C24" s="122">
        <v>0</v>
      </c>
    </row>
    <row r="25" spans="1:3">
      <c r="A25" s="170"/>
      <c r="B25" s="77" t="s">
        <v>383</v>
      </c>
      <c r="C25" s="122">
        <v>1</v>
      </c>
    </row>
    <row r="26" spans="1:3">
      <c r="A26" s="171"/>
      <c r="B26" s="77" t="s">
        <v>236</v>
      </c>
      <c r="C26" s="122">
        <v>3</v>
      </c>
    </row>
    <row r="27" spans="1:3">
      <c r="A27" s="177" t="s">
        <v>236</v>
      </c>
      <c r="B27" s="178"/>
      <c r="C27" s="122">
        <v>2</v>
      </c>
    </row>
    <row r="28" spans="1:3">
      <c r="A28" s="163" t="s">
        <v>42</v>
      </c>
      <c r="B28" s="164"/>
      <c r="C28" s="122">
        <v>59</v>
      </c>
    </row>
    <row r="30" spans="1:3">
      <c r="A30" s="50"/>
    </row>
  </sheetData>
  <mergeCells count="6">
    <mergeCell ref="A3:A10"/>
    <mergeCell ref="A28:B28"/>
    <mergeCell ref="A24:A26"/>
    <mergeCell ref="A27:B27"/>
    <mergeCell ref="A16:A23"/>
    <mergeCell ref="A11:A15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D456-5CE7-4E7C-B89F-64020D392324}">
  <sheetPr>
    <pageSetUpPr fitToPage="1"/>
  </sheetPr>
  <dimension ref="A1:B23"/>
  <sheetViews>
    <sheetView tabSelected="1" zoomScaleNormal="100" zoomScaleSheetLayoutView="100" workbookViewId="0">
      <selection sqref="A1:J1"/>
    </sheetView>
  </sheetViews>
  <sheetFormatPr defaultColWidth="9" defaultRowHeight="18.75" customHeight="1"/>
  <cols>
    <col min="1" max="1" width="25.09765625" customWidth="1"/>
    <col min="2" max="2" width="15.59765625" customWidth="1"/>
    <col min="3" max="3" width="3.8984375" customWidth="1"/>
  </cols>
  <sheetData>
    <row r="1" spans="1:2" ht="19.8">
      <c r="A1" s="54" t="s">
        <v>384</v>
      </c>
    </row>
    <row r="2" spans="1:2" ht="18" customHeight="1">
      <c r="A2" s="74" t="s">
        <v>297</v>
      </c>
      <c r="B2" s="69" t="s">
        <v>189</v>
      </c>
    </row>
    <row r="3" spans="1:2" ht="18.75" customHeight="1">
      <c r="A3" s="95" t="s">
        <v>385</v>
      </c>
      <c r="B3" s="122">
        <v>16</v>
      </c>
    </row>
    <row r="4" spans="1:2" ht="18" customHeight="1">
      <c r="A4" s="95" t="s">
        <v>386</v>
      </c>
      <c r="B4" s="122">
        <v>14</v>
      </c>
    </row>
    <row r="5" spans="1:2" ht="18" customHeight="1">
      <c r="A5" s="95" t="s">
        <v>387</v>
      </c>
      <c r="B5" s="122">
        <v>12</v>
      </c>
    </row>
    <row r="6" spans="1:2" ht="18" customHeight="1">
      <c r="A6" s="95" t="s">
        <v>388</v>
      </c>
      <c r="B6" s="122">
        <v>5</v>
      </c>
    </row>
    <row r="7" spans="1:2" ht="18" customHeight="1">
      <c r="A7" s="95" t="s">
        <v>389</v>
      </c>
      <c r="B7" s="122">
        <v>1</v>
      </c>
    </row>
    <row r="8" spans="1:2" ht="18" customHeight="1">
      <c r="A8" s="95" t="s">
        <v>390</v>
      </c>
      <c r="B8" s="122">
        <v>10</v>
      </c>
    </row>
    <row r="9" spans="1:2" ht="18" customHeight="1">
      <c r="A9" s="95" t="s">
        <v>391</v>
      </c>
      <c r="B9" s="122">
        <v>8</v>
      </c>
    </row>
    <row r="10" spans="1:2" ht="18" customHeight="1">
      <c r="A10" s="95" t="s">
        <v>392</v>
      </c>
      <c r="B10" s="122">
        <v>11</v>
      </c>
    </row>
    <row r="11" spans="1:2" ht="18" customHeight="1">
      <c r="A11" s="95" t="s">
        <v>393</v>
      </c>
      <c r="B11" s="122">
        <v>0</v>
      </c>
    </row>
    <row r="12" spans="1:2" ht="18" customHeight="1">
      <c r="A12" s="95" t="s">
        <v>394</v>
      </c>
      <c r="B12" s="122">
        <v>0</v>
      </c>
    </row>
    <row r="13" spans="1:2" ht="18" customHeight="1">
      <c r="A13" s="95" t="s">
        <v>395</v>
      </c>
      <c r="B13" s="122">
        <v>11</v>
      </c>
    </row>
    <row r="14" spans="1:2" ht="18" customHeight="1">
      <c r="A14" s="95" t="s">
        <v>396</v>
      </c>
      <c r="B14" s="122">
        <v>2</v>
      </c>
    </row>
    <row r="15" spans="1:2" ht="18" customHeight="1">
      <c r="A15" s="95" t="s">
        <v>397</v>
      </c>
      <c r="B15" s="122">
        <v>0</v>
      </c>
    </row>
    <row r="16" spans="1:2" ht="18" customHeight="1">
      <c r="A16" s="95" t="s">
        <v>398</v>
      </c>
      <c r="B16" s="122">
        <v>14</v>
      </c>
    </row>
    <row r="17" spans="1:2" ht="18" customHeight="1">
      <c r="A17" s="95" t="s">
        <v>399</v>
      </c>
      <c r="B17" s="122">
        <v>2</v>
      </c>
    </row>
    <row r="18" spans="1:2" ht="18">
      <c r="A18" s="95" t="s">
        <v>400</v>
      </c>
      <c r="B18" s="122">
        <v>13</v>
      </c>
    </row>
    <row r="19" spans="1:2" ht="18" customHeight="1">
      <c r="A19" s="95" t="s">
        <v>401</v>
      </c>
      <c r="B19" s="122">
        <v>0</v>
      </c>
    </row>
    <row r="20" spans="1:2" ht="18" customHeight="1">
      <c r="A20" s="95" t="s">
        <v>402</v>
      </c>
      <c r="B20" s="122">
        <v>1</v>
      </c>
    </row>
    <row r="21" spans="1:2" ht="18" customHeight="1">
      <c r="A21" s="95" t="s">
        <v>403</v>
      </c>
      <c r="B21" s="122">
        <v>2</v>
      </c>
    </row>
    <row r="22" spans="1:2" ht="18" customHeight="1">
      <c r="A22" s="95" t="s">
        <v>404</v>
      </c>
      <c r="B22" s="122">
        <v>41</v>
      </c>
    </row>
    <row r="23" spans="1:2" ht="18" customHeight="1">
      <c r="A23" s="95" t="s">
        <v>54</v>
      </c>
      <c r="B23" s="122">
        <v>163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9D7-7F52-4E84-8FD3-85A54E013A62}">
  <sheetPr>
    <pageSetUpPr fitToPage="1"/>
  </sheetPr>
  <dimension ref="A1:B12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23.09765625" customWidth="1"/>
    <col min="2" max="2" width="11.59765625" customWidth="1"/>
    <col min="3" max="8" width="4.59765625" customWidth="1"/>
  </cols>
  <sheetData>
    <row r="1" spans="1:2" ht="19.8">
      <c r="A1" s="54" t="s">
        <v>492</v>
      </c>
    </row>
    <row r="2" spans="1:2">
      <c r="A2" s="75" t="s">
        <v>310</v>
      </c>
      <c r="B2" s="69" t="s">
        <v>189</v>
      </c>
    </row>
    <row r="3" spans="1:2">
      <c r="A3" s="109" t="s">
        <v>405</v>
      </c>
      <c r="B3" s="122">
        <v>40</v>
      </c>
    </row>
    <row r="4" spans="1:2">
      <c r="A4" s="109" t="s">
        <v>406</v>
      </c>
      <c r="B4" s="122">
        <v>49</v>
      </c>
    </row>
    <row r="5" spans="1:2">
      <c r="A5" s="109" t="s">
        <v>407</v>
      </c>
      <c r="B5" s="122">
        <v>21</v>
      </c>
    </row>
    <row r="6" spans="1:2">
      <c r="A6" s="109" t="s">
        <v>408</v>
      </c>
      <c r="B6" s="122">
        <v>32</v>
      </c>
    </row>
    <row r="7" spans="1:2">
      <c r="A7" s="109" t="s">
        <v>409</v>
      </c>
      <c r="B7" s="122">
        <v>7</v>
      </c>
    </row>
    <row r="8" spans="1:2">
      <c r="A8" s="109" t="s">
        <v>410</v>
      </c>
      <c r="B8" s="122">
        <v>1</v>
      </c>
    </row>
    <row r="9" spans="1:2">
      <c r="A9" s="109" t="s">
        <v>411</v>
      </c>
      <c r="B9" s="122">
        <v>4</v>
      </c>
    </row>
    <row r="10" spans="1:2">
      <c r="A10" s="109" t="s">
        <v>236</v>
      </c>
      <c r="B10" s="122">
        <v>26</v>
      </c>
    </row>
    <row r="11" spans="1:2">
      <c r="A11" s="72" t="s">
        <v>42</v>
      </c>
      <c r="B11" s="122">
        <v>180</v>
      </c>
    </row>
    <row r="12" spans="1:2">
      <c r="A12" s="47" t="s">
        <v>412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739D-1FA7-476B-9660-49D9BCD18DE0}">
  <sheetPr>
    <pageSetUpPr fitToPage="1"/>
  </sheetPr>
  <dimension ref="A1:B11"/>
  <sheetViews>
    <sheetView tabSelected="1" zoomScaleNormal="100" zoomScaleSheetLayoutView="100" workbookViewId="0">
      <selection sqref="A1:J1"/>
    </sheetView>
  </sheetViews>
  <sheetFormatPr defaultColWidth="9" defaultRowHeight="18.75" customHeight="1"/>
  <cols>
    <col min="1" max="1" width="28.69921875" customWidth="1"/>
    <col min="2" max="2" width="15.59765625" customWidth="1"/>
    <col min="3" max="3" width="3.8984375" customWidth="1"/>
  </cols>
  <sheetData>
    <row r="1" spans="1:2" ht="19.8">
      <c r="A1" s="54" t="s">
        <v>413</v>
      </c>
    </row>
    <row r="2" spans="1:2" ht="18" customHeight="1">
      <c r="A2" s="74" t="s">
        <v>297</v>
      </c>
      <c r="B2" s="69" t="s">
        <v>189</v>
      </c>
    </row>
    <row r="3" spans="1:2" ht="18.75" customHeight="1">
      <c r="A3" s="96" t="s">
        <v>414</v>
      </c>
      <c r="B3" s="122">
        <v>34</v>
      </c>
    </row>
    <row r="4" spans="1:2" ht="18" customHeight="1">
      <c r="A4" s="96" t="s">
        <v>415</v>
      </c>
      <c r="B4" s="122">
        <v>3</v>
      </c>
    </row>
    <row r="5" spans="1:2" ht="18" customHeight="1">
      <c r="A5" s="96" t="s">
        <v>416</v>
      </c>
      <c r="B5" s="122">
        <v>0</v>
      </c>
    </row>
    <row r="6" spans="1:2" ht="18" customHeight="1">
      <c r="A6" s="96" t="s">
        <v>417</v>
      </c>
      <c r="B6" s="122">
        <v>0</v>
      </c>
    </row>
    <row r="7" spans="1:2" ht="18" customHeight="1">
      <c r="A7" s="96" t="s">
        <v>418</v>
      </c>
      <c r="B7" s="122">
        <v>0</v>
      </c>
    </row>
    <row r="8" spans="1:2" ht="18" customHeight="1">
      <c r="A8" s="96" t="s">
        <v>419</v>
      </c>
      <c r="B8" s="122">
        <v>0</v>
      </c>
    </row>
    <row r="9" spans="1:2" ht="18" customHeight="1">
      <c r="A9" s="96" t="s">
        <v>236</v>
      </c>
      <c r="B9" s="122">
        <v>7</v>
      </c>
    </row>
    <row r="10" spans="1:2" ht="18">
      <c r="A10" s="96" t="s">
        <v>54</v>
      </c>
      <c r="B10" s="122">
        <v>44</v>
      </c>
    </row>
    <row r="11" spans="1:2" ht="18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AA93-F014-44B4-97C3-AD421367EDB1}">
  <sheetPr>
    <pageSetUpPr fitToPage="1"/>
  </sheetPr>
  <dimension ref="A1:J78"/>
  <sheetViews>
    <sheetView tabSelected="1" zoomScaleNormal="100" workbookViewId="0">
      <selection sqref="A1:J1"/>
    </sheetView>
  </sheetViews>
  <sheetFormatPr defaultColWidth="8.09765625" defaultRowHeight="18"/>
  <cols>
    <col min="1" max="1" width="4.3984375" style="117" customWidth="1"/>
    <col min="2" max="3" width="4" style="117" customWidth="1"/>
    <col min="4" max="4" width="8.5" style="117" customWidth="1"/>
    <col min="5" max="6" width="8.09765625" style="117"/>
    <col min="7" max="8" width="8.09765625" style="117" customWidth="1"/>
    <col min="9" max="9" width="8.8984375" style="117" customWidth="1"/>
    <col min="10" max="10" width="20.09765625" style="117" customWidth="1"/>
    <col min="11" max="16384" width="8.09765625" style="117"/>
  </cols>
  <sheetData>
    <row r="1" spans="1:10" s="116" customFormat="1" ht="17.399999999999999" customHeight="1">
      <c r="A1" s="142" t="s">
        <v>493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s="116" customFormat="1" ht="17.399999999999999" customHeight="1">
      <c r="A2" s="142" t="s">
        <v>563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s="116" customFormat="1" ht="17.399999999999999" customHeight="1">
      <c r="A3" s="143" t="s">
        <v>564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45.6" customHeight="1">
      <c r="A4" s="144" t="s">
        <v>565</v>
      </c>
      <c r="B4" s="144"/>
      <c r="C4" s="144"/>
      <c r="D4" s="144"/>
      <c r="E4" s="144"/>
      <c r="F4" s="144"/>
      <c r="G4" s="144"/>
      <c r="H4" s="144"/>
      <c r="I4" s="144"/>
      <c r="J4" s="144"/>
    </row>
    <row r="6" spans="1:10" ht="14.25" customHeight="1">
      <c r="A6" s="118"/>
      <c r="B6" s="119" t="s">
        <v>494</v>
      </c>
    </row>
    <row r="7" spans="1:10" s="120" customFormat="1" ht="16.2">
      <c r="D7" s="120" t="s">
        <v>495</v>
      </c>
      <c r="E7" s="120" t="s">
        <v>496</v>
      </c>
    </row>
    <row r="8" spans="1:10" s="120" customFormat="1" ht="16.2">
      <c r="D8" s="120" t="s">
        <v>497</v>
      </c>
      <c r="E8" s="120" t="s">
        <v>498</v>
      </c>
    </row>
    <row r="9" spans="1:10" s="120" customFormat="1" ht="16.2">
      <c r="D9" s="120" t="s">
        <v>499</v>
      </c>
      <c r="E9" s="120" t="s">
        <v>500</v>
      </c>
    </row>
    <row r="10" spans="1:10" s="120" customFormat="1" ht="19.8">
      <c r="B10" s="119" t="s">
        <v>501</v>
      </c>
    </row>
    <row r="11" spans="1:10" s="120" customFormat="1" ht="16.2">
      <c r="D11" s="120" t="s">
        <v>502</v>
      </c>
      <c r="E11" s="120" t="s">
        <v>503</v>
      </c>
    </row>
    <row r="12" spans="1:10" s="120" customFormat="1" ht="16.2">
      <c r="D12" s="120" t="s">
        <v>504</v>
      </c>
      <c r="E12" s="120" t="s">
        <v>505</v>
      </c>
    </row>
    <row r="13" spans="1:10" s="120" customFormat="1" ht="16.2">
      <c r="D13" s="120" t="s">
        <v>506</v>
      </c>
      <c r="E13" s="120" t="s">
        <v>507</v>
      </c>
    </row>
    <row r="14" spans="1:10" s="120" customFormat="1" ht="16.2">
      <c r="D14" s="120" t="s">
        <v>508</v>
      </c>
      <c r="E14" s="120" t="s">
        <v>509</v>
      </c>
    </row>
    <row r="15" spans="1:10" s="120" customFormat="1" ht="19.8">
      <c r="B15" s="119" t="s">
        <v>510</v>
      </c>
    </row>
    <row r="16" spans="1:10" s="120" customFormat="1" ht="16.2">
      <c r="C16" s="121" t="s">
        <v>511</v>
      </c>
    </row>
    <row r="17" spans="3:5" s="120" customFormat="1" ht="16.2">
      <c r="D17" s="120" t="s">
        <v>512</v>
      </c>
      <c r="E17" s="120" t="s">
        <v>513</v>
      </c>
    </row>
    <row r="18" spans="3:5" s="120" customFormat="1" ht="16.2">
      <c r="D18" s="120" t="s">
        <v>514</v>
      </c>
      <c r="E18" s="120" t="s">
        <v>515</v>
      </c>
    </row>
    <row r="19" spans="3:5" s="120" customFormat="1" ht="16.2">
      <c r="D19" s="120" t="s">
        <v>516</v>
      </c>
      <c r="E19" s="120" t="s">
        <v>517</v>
      </c>
    </row>
    <row r="20" spans="3:5" s="120" customFormat="1" ht="16.2">
      <c r="D20" s="120" t="s">
        <v>518</v>
      </c>
      <c r="E20" s="120" t="s">
        <v>519</v>
      </c>
    </row>
    <row r="21" spans="3:5" s="120" customFormat="1" ht="16.2">
      <c r="D21" s="120" t="s">
        <v>520</v>
      </c>
      <c r="E21" s="120" t="s">
        <v>521</v>
      </c>
    </row>
    <row r="22" spans="3:5" s="120" customFormat="1" ht="16.2">
      <c r="D22" s="120" t="s">
        <v>522</v>
      </c>
      <c r="E22" s="120" t="s">
        <v>226</v>
      </c>
    </row>
    <row r="23" spans="3:5" s="120" customFormat="1" ht="16.2">
      <c r="C23" s="121" t="s">
        <v>523</v>
      </c>
    </row>
    <row r="24" spans="3:5" s="120" customFormat="1" ht="16.2">
      <c r="D24" s="120" t="s">
        <v>524</v>
      </c>
      <c r="E24" s="120" t="s">
        <v>525</v>
      </c>
    </row>
    <row r="25" spans="3:5" s="120" customFormat="1" ht="16.2">
      <c r="D25" s="120" t="s">
        <v>526</v>
      </c>
      <c r="E25" s="120" t="s">
        <v>527</v>
      </c>
    </row>
    <row r="26" spans="3:5" s="120" customFormat="1" ht="16.2">
      <c r="C26" s="121" t="s">
        <v>528</v>
      </c>
    </row>
    <row r="27" spans="3:5" s="120" customFormat="1" ht="16.2">
      <c r="D27" s="120" t="s">
        <v>529</v>
      </c>
      <c r="E27" s="120" t="s">
        <v>530</v>
      </c>
    </row>
    <row r="28" spans="3:5" s="120" customFormat="1" ht="16.2">
      <c r="D28" s="120" t="s">
        <v>531</v>
      </c>
      <c r="E28" s="120" t="s">
        <v>532</v>
      </c>
    </row>
    <row r="29" spans="3:5" s="120" customFormat="1" ht="16.2">
      <c r="C29" s="121" t="s">
        <v>533</v>
      </c>
    </row>
    <row r="30" spans="3:5" s="120" customFormat="1" ht="16.2">
      <c r="D30" s="120" t="s">
        <v>534</v>
      </c>
      <c r="E30" s="120" t="s">
        <v>535</v>
      </c>
    </row>
    <row r="31" spans="3:5" s="120" customFormat="1" ht="16.2">
      <c r="D31" s="120" t="s">
        <v>536</v>
      </c>
      <c r="E31" s="120" t="s">
        <v>537</v>
      </c>
    </row>
    <row r="32" spans="3:5" s="120" customFormat="1" ht="16.2">
      <c r="D32" s="120" t="s">
        <v>538</v>
      </c>
      <c r="E32" s="120" t="s">
        <v>539</v>
      </c>
    </row>
    <row r="33" spans="3:5" s="120" customFormat="1" ht="16.2">
      <c r="D33" s="120" t="s">
        <v>540</v>
      </c>
      <c r="E33" s="120" t="s">
        <v>541</v>
      </c>
    </row>
    <row r="34" spans="3:5" s="120" customFormat="1" ht="16.2">
      <c r="D34" s="120" t="s">
        <v>542</v>
      </c>
      <c r="E34" s="120" t="s">
        <v>543</v>
      </c>
    </row>
    <row r="35" spans="3:5" s="120" customFormat="1" ht="16.2">
      <c r="D35" s="120" t="s">
        <v>544</v>
      </c>
      <c r="E35" s="120" t="s">
        <v>545</v>
      </c>
    </row>
    <row r="36" spans="3:5" s="120" customFormat="1" ht="16.2">
      <c r="D36" s="120" t="s">
        <v>546</v>
      </c>
      <c r="E36" s="120" t="s">
        <v>547</v>
      </c>
    </row>
    <row r="37" spans="3:5" s="120" customFormat="1" ht="16.2">
      <c r="D37" s="120" t="s">
        <v>548</v>
      </c>
      <c r="E37" s="120" t="s">
        <v>549</v>
      </c>
    </row>
    <row r="38" spans="3:5" s="120" customFormat="1" ht="16.2">
      <c r="D38" s="120" t="s">
        <v>550</v>
      </c>
      <c r="E38" s="120" t="s">
        <v>551</v>
      </c>
    </row>
    <row r="39" spans="3:5" s="120" customFormat="1" ht="16.2">
      <c r="D39" s="120" t="s">
        <v>552</v>
      </c>
      <c r="E39" s="120" t="s">
        <v>553</v>
      </c>
    </row>
    <row r="40" spans="3:5" s="120" customFormat="1" ht="16.2">
      <c r="D40" s="120" t="s">
        <v>554</v>
      </c>
      <c r="E40" s="120" t="s">
        <v>555</v>
      </c>
    </row>
    <row r="41" spans="3:5" s="120" customFormat="1" ht="16.2">
      <c r="C41" s="121" t="s">
        <v>556</v>
      </c>
    </row>
    <row r="42" spans="3:5" s="120" customFormat="1" ht="16.2">
      <c r="D42" s="120" t="s">
        <v>557</v>
      </c>
      <c r="E42" s="120" t="s">
        <v>558</v>
      </c>
    </row>
    <row r="43" spans="3:5" s="120" customFormat="1" ht="16.2">
      <c r="D43" s="120" t="s">
        <v>559</v>
      </c>
      <c r="E43" s="120" t="s">
        <v>560</v>
      </c>
    </row>
    <row r="44" spans="3:5" s="120" customFormat="1" ht="16.2"/>
    <row r="45" spans="3:5" s="120" customFormat="1" ht="16.2"/>
    <row r="46" spans="3:5" s="120" customFormat="1" ht="16.2"/>
    <row r="47" spans="3:5" s="120" customFormat="1" ht="16.2"/>
    <row r="48" spans="3:5" s="120" customFormat="1" ht="16.2"/>
    <row r="49" s="120" customFormat="1" ht="16.2"/>
    <row r="50" s="120" customFormat="1" ht="16.2"/>
    <row r="51" s="120" customFormat="1" ht="16.2"/>
    <row r="52" s="120" customFormat="1" ht="16.2"/>
    <row r="53" s="120" customFormat="1" ht="16.2"/>
    <row r="54" s="120" customFormat="1" ht="16.2"/>
    <row r="55" s="120" customFormat="1" ht="16.2"/>
    <row r="56" s="120" customFormat="1" ht="16.2"/>
    <row r="57" s="120" customFormat="1" ht="16.2"/>
    <row r="58" s="120" customFormat="1" ht="16.2"/>
    <row r="59" s="120" customFormat="1" ht="16.2"/>
    <row r="60" s="120" customFormat="1" ht="16.2"/>
    <row r="61" s="120" customFormat="1" ht="16.2"/>
    <row r="62" s="120" customFormat="1" ht="16.2"/>
    <row r="63" s="120" customFormat="1" ht="16.2"/>
    <row r="64" s="120" customFormat="1" ht="16.2"/>
    <row r="65" spans="1:1" s="120" customFormat="1" ht="16.2"/>
    <row r="66" spans="1:1" s="120" customFormat="1" ht="16.2"/>
    <row r="67" spans="1:1" s="120" customFormat="1" ht="16.2"/>
    <row r="69" spans="1:1">
      <c r="A69" s="118"/>
    </row>
    <row r="70" spans="1:1" s="120" customFormat="1" ht="16.2"/>
    <row r="71" spans="1:1" s="120" customFormat="1" ht="16.2"/>
    <row r="72" spans="1:1" s="120" customFormat="1" ht="16.2"/>
    <row r="73" spans="1:1" s="120" customFormat="1" ht="16.2"/>
    <row r="74" spans="1:1" s="120" customFormat="1" ht="16.2"/>
    <row r="75" spans="1:1" s="120" customFormat="1" ht="16.2"/>
    <row r="77" spans="1:1">
      <c r="A77" s="118"/>
    </row>
    <row r="78" spans="1:1" s="120" customFormat="1" ht="16.2"/>
  </sheetData>
  <mergeCells count="4">
    <mergeCell ref="A1:J1"/>
    <mergeCell ref="A2:J2"/>
    <mergeCell ref="A3:J3"/>
    <mergeCell ref="A4:J4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BEB2-1AD4-4D51-B163-37115BE71714}">
  <sheetPr>
    <pageSetUpPr fitToPage="1"/>
  </sheetPr>
  <dimension ref="A1:C40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20.19921875" customWidth="1"/>
    <col min="2" max="2" width="25.19921875" style="5" customWidth="1"/>
    <col min="3" max="3" width="12.59765625" customWidth="1"/>
    <col min="4" max="4" width="10.69921875" customWidth="1"/>
  </cols>
  <sheetData>
    <row r="1" spans="1:3" ht="19.8">
      <c r="A1" s="54" t="s">
        <v>420</v>
      </c>
      <c r="B1"/>
    </row>
    <row r="2" spans="1:3">
      <c r="A2" s="74" t="s">
        <v>297</v>
      </c>
      <c r="B2" s="75" t="s">
        <v>310</v>
      </c>
      <c r="C2" s="69" t="s">
        <v>189</v>
      </c>
    </row>
    <row r="3" spans="1:3">
      <c r="A3" s="169" t="s">
        <v>421</v>
      </c>
      <c r="B3" s="76" t="s">
        <v>301</v>
      </c>
      <c r="C3" s="122">
        <v>4</v>
      </c>
    </row>
    <row r="4" spans="1:3">
      <c r="A4" s="170"/>
      <c r="B4" s="76" t="s">
        <v>422</v>
      </c>
      <c r="C4" s="122">
        <v>12</v>
      </c>
    </row>
    <row r="5" spans="1:3">
      <c r="A5" s="170"/>
      <c r="B5" s="76" t="s">
        <v>423</v>
      </c>
      <c r="C5" s="122">
        <v>2</v>
      </c>
    </row>
    <row r="6" spans="1:3">
      <c r="A6" s="170"/>
      <c r="B6" s="76" t="s">
        <v>424</v>
      </c>
      <c r="C6" s="122">
        <v>1</v>
      </c>
    </row>
    <row r="7" spans="1:3">
      <c r="A7" s="170"/>
      <c r="B7" s="76" t="s">
        <v>425</v>
      </c>
      <c r="C7" s="122">
        <v>1</v>
      </c>
    </row>
    <row r="8" spans="1:3">
      <c r="A8" s="170"/>
      <c r="B8" s="76" t="s">
        <v>426</v>
      </c>
      <c r="C8" s="122">
        <v>5</v>
      </c>
    </row>
    <row r="9" spans="1:3">
      <c r="A9" s="170"/>
      <c r="B9" s="76" t="s">
        <v>427</v>
      </c>
      <c r="C9" s="122">
        <v>0</v>
      </c>
    </row>
    <row r="10" spans="1:3">
      <c r="A10" s="170"/>
      <c r="B10" s="76" t="s">
        <v>428</v>
      </c>
      <c r="C10" s="122">
        <v>3</v>
      </c>
    </row>
    <row r="11" spans="1:3">
      <c r="A11" s="171"/>
      <c r="B11" s="76" t="s">
        <v>236</v>
      </c>
      <c r="C11" s="122">
        <v>6</v>
      </c>
    </row>
    <row r="12" spans="1:3">
      <c r="A12" s="179" t="s">
        <v>429</v>
      </c>
      <c r="B12" s="76" t="s">
        <v>301</v>
      </c>
      <c r="C12" s="122">
        <v>1</v>
      </c>
    </row>
    <row r="13" spans="1:3">
      <c r="A13" s="170"/>
      <c r="B13" s="76" t="s">
        <v>430</v>
      </c>
      <c r="C13" s="122">
        <v>0</v>
      </c>
    </row>
    <row r="14" spans="1:3">
      <c r="A14" s="170"/>
      <c r="B14" s="76" t="s">
        <v>431</v>
      </c>
      <c r="C14" s="122">
        <v>0</v>
      </c>
    </row>
    <row r="15" spans="1:3">
      <c r="A15" s="170"/>
      <c r="B15" s="76" t="s">
        <v>428</v>
      </c>
      <c r="C15" s="122">
        <v>1</v>
      </c>
    </row>
    <row r="16" spans="1:3">
      <c r="A16" s="171"/>
      <c r="B16" s="76" t="s">
        <v>236</v>
      </c>
      <c r="C16" s="122">
        <v>1</v>
      </c>
    </row>
    <row r="17" spans="1:3">
      <c r="A17" s="179" t="s">
        <v>432</v>
      </c>
      <c r="B17" s="76" t="s">
        <v>301</v>
      </c>
      <c r="C17" s="122">
        <v>0</v>
      </c>
    </row>
    <row r="18" spans="1:3">
      <c r="A18" s="170"/>
      <c r="B18" s="76" t="s">
        <v>430</v>
      </c>
      <c r="C18" s="122">
        <v>0</v>
      </c>
    </row>
    <row r="19" spans="1:3">
      <c r="A19" s="170"/>
      <c r="B19" s="76" t="s">
        <v>431</v>
      </c>
      <c r="C19" s="122">
        <v>0</v>
      </c>
    </row>
    <row r="20" spans="1:3">
      <c r="A20" s="170"/>
      <c r="B20" s="76" t="s">
        <v>428</v>
      </c>
      <c r="C20" s="122">
        <v>0</v>
      </c>
    </row>
    <row r="21" spans="1:3">
      <c r="A21" s="171"/>
      <c r="B21" s="76" t="s">
        <v>236</v>
      </c>
      <c r="C21" s="122">
        <v>0</v>
      </c>
    </row>
    <row r="22" spans="1:3">
      <c r="A22" s="169" t="s">
        <v>417</v>
      </c>
      <c r="B22" s="76" t="s">
        <v>301</v>
      </c>
      <c r="C22" s="122">
        <v>0</v>
      </c>
    </row>
    <row r="23" spans="1:3">
      <c r="A23" s="170"/>
      <c r="B23" s="76" t="s">
        <v>430</v>
      </c>
      <c r="C23" s="122">
        <v>0</v>
      </c>
    </row>
    <row r="24" spans="1:3">
      <c r="A24" s="170"/>
      <c r="B24" s="76" t="s">
        <v>431</v>
      </c>
      <c r="C24" s="122">
        <v>0</v>
      </c>
    </row>
    <row r="25" spans="1:3">
      <c r="A25" s="170"/>
      <c r="B25" s="76" t="s">
        <v>428</v>
      </c>
      <c r="C25" s="122">
        <v>0</v>
      </c>
    </row>
    <row r="26" spans="1:3">
      <c r="A26" s="171"/>
      <c r="B26" s="76" t="s">
        <v>236</v>
      </c>
      <c r="C26" s="122">
        <v>0</v>
      </c>
    </row>
    <row r="27" spans="1:3">
      <c r="A27" s="169" t="s">
        <v>433</v>
      </c>
      <c r="B27" s="76" t="s">
        <v>301</v>
      </c>
      <c r="C27" s="122">
        <v>0</v>
      </c>
    </row>
    <row r="28" spans="1:3">
      <c r="A28" s="170"/>
      <c r="B28" s="76" t="s">
        <v>430</v>
      </c>
      <c r="C28" s="122">
        <v>0</v>
      </c>
    </row>
    <row r="29" spans="1:3">
      <c r="A29" s="170"/>
      <c r="B29" s="76" t="s">
        <v>431</v>
      </c>
      <c r="C29" s="122">
        <v>0</v>
      </c>
    </row>
    <row r="30" spans="1:3">
      <c r="A30" s="170"/>
      <c r="B30" s="76" t="s">
        <v>428</v>
      </c>
      <c r="C30" s="122">
        <v>0</v>
      </c>
    </row>
    <row r="31" spans="1:3">
      <c r="A31" s="171"/>
      <c r="B31" s="76" t="s">
        <v>236</v>
      </c>
      <c r="C31" s="122">
        <v>0</v>
      </c>
    </row>
    <row r="32" spans="1:3">
      <c r="A32" s="169" t="s">
        <v>419</v>
      </c>
      <c r="B32" s="76" t="s">
        <v>301</v>
      </c>
      <c r="C32" s="122">
        <v>0</v>
      </c>
    </row>
    <row r="33" spans="1:3">
      <c r="A33" s="170"/>
      <c r="B33" s="76" t="s">
        <v>434</v>
      </c>
      <c r="C33" s="122">
        <v>0</v>
      </c>
    </row>
    <row r="34" spans="1:3">
      <c r="A34" s="170"/>
      <c r="B34" s="76" t="s">
        <v>435</v>
      </c>
      <c r="C34" s="122">
        <v>0</v>
      </c>
    </row>
    <row r="35" spans="1:3">
      <c r="A35" s="170"/>
      <c r="B35" s="76" t="s">
        <v>430</v>
      </c>
      <c r="C35" s="122">
        <v>0</v>
      </c>
    </row>
    <row r="36" spans="1:3">
      <c r="A36" s="170"/>
      <c r="B36" s="76" t="s">
        <v>431</v>
      </c>
      <c r="C36" s="122">
        <v>0</v>
      </c>
    </row>
    <row r="37" spans="1:3">
      <c r="A37" s="170"/>
      <c r="B37" s="76" t="s">
        <v>436</v>
      </c>
      <c r="C37" s="122">
        <v>0</v>
      </c>
    </row>
    <row r="38" spans="1:3">
      <c r="A38" s="171"/>
      <c r="B38" s="76" t="s">
        <v>236</v>
      </c>
      <c r="C38" s="122">
        <v>0</v>
      </c>
    </row>
    <row r="39" spans="1:3">
      <c r="A39" s="160" t="s">
        <v>236</v>
      </c>
      <c r="B39" s="161"/>
      <c r="C39" s="122">
        <v>7</v>
      </c>
    </row>
    <row r="40" spans="1:3">
      <c r="A40" s="163" t="s">
        <v>42</v>
      </c>
      <c r="B40" s="164"/>
      <c r="C40" s="122">
        <v>44</v>
      </c>
    </row>
  </sheetData>
  <mergeCells count="8">
    <mergeCell ref="A17:A21"/>
    <mergeCell ref="A12:A16"/>
    <mergeCell ref="A3:A11"/>
    <mergeCell ref="A40:B40"/>
    <mergeCell ref="A39:B39"/>
    <mergeCell ref="A32:A38"/>
    <mergeCell ref="A27:A31"/>
    <mergeCell ref="A22:A26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D9AB-0545-4898-B039-FBCC998F6EEB}">
  <sheetPr>
    <pageSetUpPr fitToPage="1"/>
  </sheetPr>
  <dimension ref="A1:B11"/>
  <sheetViews>
    <sheetView zoomScaleNormal="100" zoomScaleSheetLayoutView="100" workbookViewId="0">
      <selection activeCell="E9" sqref="E9"/>
    </sheetView>
  </sheetViews>
  <sheetFormatPr defaultColWidth="9" defaultRowHeight="18.75" customHeight="1"/>
  <cols>
    <col min="1" max="1" width="28.69921875" customWidth="1"/>
    <col min="2" max="2" width="15.59765625" customWidth="1"/>
  </cols>
  <sheetData>
    <row r="1" spans="1:2" ht="19.8">
      <c r="A1" s="54" t="s">
        <v>490</v>
      </c>
    </row>
    <row r="2" spans="1:2" ht="18">
      <c r="A2" s="105" t="s">
        <v>297</v>
      </c>
      <c r="B2" s="69" t="s">
        <v>189</v>
      </c>
    </row>
    <row r="3" spans="1:2" ht="18.75" customHeight="1">
      <c r="A3" s="95" t="s">
        <v>301</v>
      </c>
      <c r="B3" s="126">
        <v>16</v>
      </c>
    </row>
    <row r="4" spans="1:2" ht="18">
      <c r="A4" s="95" t="s">
        <v>437</v>
      </c>
      <c r="B4" s="126">
        <v>10</v>
      </c>
    </row>
    <row r="5" spans="1:2" ht="18">
      <c r="A5" s="95" t="s">
        <v>302</v>
      </c>
      <c r="B5" s="126">
        <v>6</v>
      </c>
    </row>
    <row r="6" spans="1:2" ht="18">
      <c r="A6" s="95" t="s">
        <v>438</v>
      </c>
      <c r="B6" s="126">
        <v>4</v>
      </c>
    </row>
    <row r="7" spans="1:2" ht="18">
      <c r="A7" s="95" t="s">
        <v>439</v>
      </c>
      <c r="B7" s="126">
        <v>18</v>
      </c>
    </row>
    <row r="8" spans="1:2" ht="18">
      <c r="A8" s="95" t="s">
        <v>236</v>
      </c>
      <c r="B8" s="126">
        <v>30</v>
      </c>
    </row>
    <row r="9" spans="1:2" ht="18">
      <c r="A9" s="95" t="s">
        <v>54</v>
      </c>
      <c r="B9" s="126">
        <v>84</v>
      </c>
    </row>
    <row r="10" spans="1:2" ht="18"/>
    <row r="11" spans="1:2" ht="18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1560-67FC-4603-A17B-620AF1ECFF23}">
  <sheetPr>
    <pageSetUpPr fitToPage="1"/>
  </sheetPr>
  <dimension ref="A1:C19"/>
  <sheetViews>
    <sheetView zoomScaleNormal="100" zoomScaleSheetLayoutView="100" workbookViewId="0">
      <selection activeCell="E9" sqref="E9"/>
    </sheetView>
  </sheetViews>
  <sheetFormatPr defaultColWidth="9" defaultRowHeight="18"/>
  <cols>
    <col min="1" max="1" width="21.8984375" customWidth="1"/>
    <col min="2" max="2" width="14.19921875" customWidth="1"/>
    <col min="3" max="3" width="13.59765625" customWidth="1"/>
    <col min="4" max="4" width="10.69921875" customWidth="1"/>
  </cols>
  <sheetData>
    <row r="1" spans="1:3" ht="19.8">
      <c r="A1" s="54" t="s">
        <v>440</v>
      </c>
    </row>
    <row r="2" spans="1:3">
      <c r="A2" s="74" t="s">
        <v>297</v>
      </c>
      <c r="B2" s="75" t="s">
        <v>310</v>
      </c>
      <c r="C2" s="69" t="s">
        <v>189</v>
      </c>
    </row>
    <row r="3" spans="1:3">
      <c r="A3" s="169" t="s">
        <v>301</v>
      </c>
      <c r="B3" s="76" t="s">
        <v>441</v>
      </c>
      <c r="C3" s="122">
        <v>4</v>
      </c>
    </row>
    <row r="4" spans="1:3">
      <c r="A4" s="170"/>
      <c r="B4" s="76" t="s">
        <v>442</v>
      </c>
      <c r="C4" s="122">
        <v>4</v>
      </c>
    </row>
    <row r="5" spans="1:3">
      <c r="A5" s="171"/>
      <c r="B5" s="76" t="s">
        <v>236</v>
      </c>
      <c r="C5" s="122">
        <v>8</v>
      </c>
    </row>
    <row r="6" spans="1:3">
      <c r="A6" s="179" t="s">
        <v>443</v>
      </c>
      <c r="B6" s="76" t="s">
        <v>441</v>
      </c>
      <c r="C6" s="122">
        <v>5</v>
      </c>
    </row>
    <row r="7" spans="1:3">
      <c r="A7" s="170"/>
      <c r="B7" s="76" t="s">
        <v>442</v>
      </c>
      <c r="C7" s="122">
        <v>2</v>
      </c>
    </row>
    <row r="8" spans="1:3">
      <c r="A8" s="171"/>
      <c r="B8" s="76" t="s">
        <v>236</v>
      </c>
      <c r="C8" s="122">
        <v>3</v>
      </c>
    </row>
    <row r="9" spans="1:3">
      <c r="A9" s="169" t="s">
        <v>302</v>
      </c>
      <c r="B9" s="76" t="s">
        <v>441</v>
      </c>
      <c r="C9" s="122">
        <v>5</v>
      </c>
    </row>
    <row r="10" spans="1:3">
      <c r="A10" s="170"/>
      <c r="B10" s="76" t="s">
        <v>442</v>
      </c>
      <c r="C10" s="122">
        <v>0</v>
      </c>
    </row>
    <row r="11" spans="1:3">
      <c r="A11" s="171"/>
      <c r="B11" s="76" t="s">
        <v>236</v>
      </c>
      <c r="C11" s="122">
        <v>1</v>
      </c>
    </row>
    <row r="12" spans="1:3" ht="18.75" customHeight="1">
      <c r="A12" s="179" t="s">
        <v>444</v>
      </c>
      <c r="B12" s="76" t="s">
        <v>441</v>
      </c>
      <c r="C12" s="122">
        <v>3</v>
      </c>
    </row>
    <row r="13" spans="1:3">
      <c r="A13" s="182"/>
      <c r="B13" s="76" t="s">
        <v>442</v>
      </c>
      <c r="C13" s="122">
        <v>0</v>
      </c>
    </row>
    <row r="14" spans="1:3">
      <c r="A14" s="183"/>
      <c r="B14" s="76" t="s">
        <v>236</v>
      </c>
      <c r="C14" s="122">
        <v>1</v>
      </c>
    </row>
    <row r="15" spans="1:3">
      <c r="A15" s="169" t="s">
        <v>445</v>
      </c>
      <c r="B15" s="76" t="s">
        <v>441</v>
      </c>
      <c r="C15" s="122">
        <v>8</v>
      </c>
    </row>
    <row r="16" spans="1:3">
      <c r="A16" s="170"/>
      <c r="B16" s="76" t="s">
        <v>442</v>
      </c>
      <c r="C16" s="122">
        <v>1</v>
      </c>
    </row>
    <row r="17" spans="1:3">
      <c r="A17" s="171"/>
      <c r="B17" s="76" t="s">
        <v>236</v>
      </c>
      <c r="C17" s="122">
        <v>9</v>
      </c>
    </row>
    <row r="18" spans="1:3">
      <c r="A18" s="180" t="s">
        <v>236</v>
      </c>
      <c r="B18" s="181"/>
      <c r="C18" s="122">
        <v>30</v>
      </c>
    </row>
    <row r="19" spans="1:3">
      <c r="A19" s="163" t="s">
        <v>42</v>
      </c>
      <c r="B19" s="165"/>
      <c r="C19" s="122">
        <v>84</v>
      </c>
    </row>
  </sheetData>
  <mergeCells count="7">
    <mergeCell ref="A3:A5"/>
    <mergeCell ref="A6:A8"/>
    <mergeCell ref="A19:B19"/>
    <mergeCell ref="A15:A17"/>
    <mergeCell ref="A18:B18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21"/>
  <sheetViews>
    <sheetView zoomScaleNormal="100" zoomScaleSheetLayoutView="100" workbookViewId="0">
      <selection activeCell="E9" sqref="E9"/>
    </sheetView>
  </sheetViews>
  <sheetFormatPr defaultColWidth="9" defaultRowHeight="18.75" customHeight="1"/>
  <cols>
    <col min="1" max="1" width="42.19921875" customWidth="1"/>
    <col min="2" max="2" width="13.19921875" customWidth="1"/>
    <col min="3" max="3" width="15.59765625" customWidth="1"/>
    <col min="4" max="4" width="12.69921875" customWidth="1"/>
    <col min="5" max="6" width="12.59765625" customWidth="1"/>
  </cols>
  <sheetData>
    <row r="1" spans="1:2" ht="19.8">
      <c r="A1" s="54" t="s">
        <v>487</v>
      </c>
    </row>
    <row r="2" spans="1:2" ht="18" customHeight="1">
      <c r="A2" s="113" t="s">
        <v>446</v>
      </c>
      <c r="B2" s="113" t="s">
        <v>189</v>
      </c>
    </row>
    <row r="3" spans="1:2" ht="18.75" customHeight="1">
      <c r="A3" s="114" t="s">
        <v>447</v>
      </c>
      <c r="B3" s="126">
        <v>649</v>
      </c>
    </row>
    <row r="4" spans="1:2" ht="18" customHeight="1">
      <c r="A4" s="114" t="s">
        <v>448</v>
      </c>
      <c r="B4" s="126">
        <v>168</v>
      </c>
    </row>
    <row r="5" spans="1:2" ht="18" customHeight="1">
      <c r="A5" s="114" t="s">
        <v>449</v>
      </c>
      <c r="B5" s="126">
        <v>25</v>
      </c>
    </row>
    <row r="6" spans="1:2" ht="18" customHeight="1">
      <c r="A6" s="114" t="s">
        <v>450</v>
      </c>
      <c r="B6" s="126">
        <v>53</v>
      </c>
    </row>
    <row r="7" spans="1:2" ht="18" customHeight="1">
      <c r="A7" s="114" t="s">
        <v>451</v>
      </c>
      <c r="B7" s="126">
        <v>69</v>
      </c>
    </row>
    <row r="8" spans="1:2" ht="18" customHeight="1">
      <c r="A8" s="114" t="s">
        <v>452</v>
      </c>
      <c r="B8" s="126">
        <v>181</v>
      </c>
    </row>
    <row r="9" spans="1:2" ht="18" customHeight="1">
      <c r="A9" s="114" t="s">
        <v>453</v>
      </c>
      <c r="B9" s="126">
        <v>73</v>
      </c>
    </row>
    <row r="10" spans="1:2" ht="18" customHeight="1">
      <c r="A10" s="114" t="s">
        <v>454</v>
      </c>
      <c r="B10" s="126">
        <v>51</v>
      </c>
    </row>
    <row r="11" spans="1:2" ht="18" customHeight="1">
      <c r="A11" s="114" t="s">
        <v>455</v>
      </c>
      <c r="B11" s="126">
        <v>154</v>
      </c>
    </row>
    <row r="12" spans="1:2" ht="18" customHeight="1">
      <c r="A12" s="114" t="s">
        <v>456</v>
      </c>
      <c r="B12" s="126">
        <v>94</v>
      </c>
    </row>
    <row r="13" spans="1:2" ht="18" customHeight="1">
      <c r="A13" s="114" t="s">
        <v>457</v>
      </c>
      <c r="B13" s="126">
        <v>78</v>
      </c>
    </row>
    <row r="14" spans="1:2" ht="18" customHeight="1">
      <c r="A14" s="114" t="s">
        <v>458</v>
      </c>
      <c r="B14" s="126">
        <v>41</v>
      </c>
    </row>
    <row r="15" spans="1:2" ht="18" customHeight="1">
      <c r="A15" s="114" t="s">
        <v>459</v>
      </c>
      <c r="B15" s="126">
        <v>41</v>
      </c>
    </row>
    <row r="16" spans="1:2" ht="18" customHeight="1">
      <c r="A16" s="114" t="s">
        <v>460</v>
      </c>
      <c r="B16" s="126">
        <v>137</v>
      </c>
    </row>
    <row r="17" spans="1:2" ht="18" customHeight="1">
      <c r="A17" s="114" t="s">
        <v>461</v>
      </c>
      <c r="B17" s="126">
        <v>68</v>
      </c>
    </row>
    <row r="18" spans="1:2" ht="18">
      <c r="A18" s="114" t="s">
        <v>236</v>
      </c>
      <c r="B18" s="126">
        <v>70</v>
      </c>
    </row>
    <row r="19" spans="1:2" ht="18" customHeight="1">
      <c r="A19" s="115" t="s">
        <v>42</v>
      </c>
      <c r="B19" s="126">
        <v>1952</v>
      </c>
    </row>
    <row r="20" spans="1:2" ht="18" customHeight="1">
      <c r="A20" s="60" t="s">
        <v>462</v>
      </c>
      <c r="B20" s="57"/>
    </row>
    <row r="21" spans="1:2" ht="18" customHeight="1">
      <c r="A21" s="56"/>
      <c r="B21" s="57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5400-C758-44C0-9ECC-B2B40DABEBF0}">
  <sheetPr>
    <pageSetUpPr fitToPage="1"/>
  </sheetPr>
  <dimension ref="A1:F23"/>
  <sheetViews>
    <sheetView zoomScaleNormal="100" zoomScaleSheetLayoutView="100" workbookViewId="0">
      <selection activeCell="E9" sqref="E9"/>
    </sheetView>
  </sheetViews>
  <sheetFormatPr defaultColWidth="9" defaultRowHeight="18.75" customHeight="1"/>
  <cols>
    <col min="1" max="1" width="18.69921875" customWidth="1"/>
    <col min="2" max="2" width="37.69921875" customWidth="1"/>
    <col min="3" max="3" width="15.59765625" customWidth="1"/>
    <col min="4" max="4" width="12.69921875" customWidth="1"/>
    <col min="5" max="6" width="12.59765625" customWidth="1"/>
  </cols>
  <sheetData>
    <row r="1" spans="1:6" ht="19.8">
      <c r="A1" s="54" t="s">
        <v>488</v>
      </c>
    </row>
    <row r="2" spans="1:6" ht="18" customHeight="1">
      <c r="A2" s="186" t="s">
        <v>463</v>
      </c>
      <c r="B2" s="186"/>
      <c r="C2" s="186" t="s">
        <v>189</v>
      </c>
      <c r="D2" s="186"/>
    </row>
    <row r="3" spans="1:6" ht="18" customHeight="1">
      <c r="A3" s="184" t="s">
        <v>464</v>
      </c>
      <c r="B3" s="79" t="s">
        <v>465</v>
      </c>
      <c r="C3" s="127">
        <v>109</v>
      </c>
      <c r="D3" s="187">
        <f>SUM(C3:C6)</f>
        <v>556</v>
      </c>
    </row>
    <row r="4" spans="1:6" ht="18.75" customHeight="1">
      <c r="A4" s="184"/>
      <c r="B4" s="79" t="s">
        <v>466</v>
      </c>
      <c r="C4" s="128">
        <v>174</v>
      </c>
      <c r="D4" s="185"/>
    </row>
    <row r="5" spans="1:6" ht="18" customHeight="1">
      <c r="A5" s="184"/>
      <c r="B5" s="79" t="s">
        <v>467</v>
      </c>
      <c r="C5" s="128">
        <v>220</v>
      </c>
      <c r="D5" s="185"/>
    </row>
    <row r="6" spans="1:6" ht="18">
      <c r="A6" s="184"/>
      <c r="B6" s="79" t="s">
        <v>236</v>
      </c>
      <c r="C6" s="128">
        <v>53</v>
      </c>
      <c r="D6" s="185"/>
    </row>
    <row r="7" spans="1:6" ht="18">
      <c r="A7" s="184" t="s">
        <v>468</v>
      </c>
      <c r="B7" s="79" t="s">
        <v>469</v>
      </c>
      <c r="C7" s="128">
        <v>53</v>
      </c>
      <c r="D7" s="185">
        <f>SUM(C7:C12)</f>
        <v>421</v>
      </c>
    </row>
    <row r="8" spans="1:6" ht="18.75" customHeight="1">
      <c r="A8" s="184"/>
      <c r="B8" s="80" t="s">
        <v>470</v>
      </c>
      <c r="C8" s="128">
        <v>33</v>
      </c>
      <c r="D8" s="185"/>
    </row>
    <row r="9" spans="1:6" ht="18.75" customHeight="1">
      <c r="A9" s="184"/>
      <c r="B9" s="80" t="s">
        <v>471</v>
      </c>
      <c r="C9" s="128">
        <v>169</v>
      </c>
      <c r="D9" s="185"/>
    </row>
    <row r="10" spans="1:6" ht="25.5" customHeight="1">
      <c r="A10" s="184"/>
      <c r="B10" s="80" t="s">
        <v>472</v>
      </c>
      <c r="C10" s="128">
        <v>59</v>
      </c>
      <c r="D10" s="185"/>
    </row>
    <row r="11" spans="1:6" ht="18" customHeight="1">
      <c r="A11" s="184"/>
      <c r="B11" s="80" t="s">
        <v>473</v>
      </c>
      <c r="C11" s="128">
        <v>65</v>
      </c>
      <c r="D11" s="185"/>
    </row>
    <row r="12" spans="1:6" ht="18.75" customHeight="1">
      <c r="A12" s="184"/>
      <c r="B12" s="80" t="s">
        <v>236</v>
      </c>
      <c r="C12" s="128">
        <v>42</v>
      </c>
      <c r="D12" s="185"/>
    </row>
    <row r="13" spans="1:6" ht="18" customHeight="1">
      <c r="A13" s="184" t="s">
        <v>474</v>
      </c>
      <c r="B13" s="81" t="s">
        <v>475</v>
      </c>
      <c r="C13" s="128">
        <v>76</v>
      </c>
      <c r="D13" s="185">
        <f>SUM(C13:C16)</f>
        <v>220</v>
      </c>
      <c r="F13" s="112"/>
    </row>
    <row r="14" spans="1:6" ht="18" customHeight="1">
      <c r="A14" s="184"/>
      <c r="B14" s="81" t="s">
        <v>476</v>
      </c>
      <c r="C14" s="128">
        <v>30</v>
      </c>
      <c r="D14" s="185"/>
    </row>
    <row r="15" spans="1:6" ht="18" customHeight="1">
      <c r="A15" s="184"/>
      <c r="B15" s="81" t="s">
        <v>477</v>
      </c>
      <c r="C15" s="128">
        <v>32</v>
      </c>
      <c r="D15" s="185"/>
    </row>
    <row r="16" spans="1:6" ht="18">
      <c r="A16" s="184"/>
      <c r="B16" s="81" t="s">
        <v>236</v>
      </c>
      <c r="C16" s="128">
        <v>82</v>
      </c>
      <c r="D16" s="185"/>
    </row>
    <row r="17" spans="1:4" ht="18.75" customHeight="1">
      <c r="A17" s="184" t="s">
        <v>478</v>
      </c>
      <c r="B17" s="81" t="s">
        <v>479</v>
      </c>
      <c r="C17" s="128">
        <v>68</v>
      </c>
      <c r="D17" s="185">
        <f>SUM(C17:C20)</f>
        <v>316</v>
      </c>
    </row>
    <row r="18" spans="1:4" ht="18.75" customHeight="1">
      <c r="A18" s="184"/>
      <c r="B18" s="81" t="s">
        <v>480</v>
      </c>
      <c r="C18" s="128">
        <v>34</v>
      </c>
      <c r="D18" s="185"/>
    </row>
    <row r="19" spans="1:4" ht="18.75" customHeight="1">
      <c r="A19" s="184"/>
      <c r="B19" s="81" t="s">
        <v>481</v>
      </c>
      <c r="C19" s="128">
        <v>117</v>
      </c>
      <c r="D19" s="185"/>
    </row>
    <row r="20" spans="1:4" ht="18.600000000000001" customHeight="1">
      <c r="A20" s="184"/>
      <c r="B20" s="82" t="s">
        <v>236</v>
      </c>
      <c r="C20" s="128">
        <v>97</v>
      </c>
      <c r="D20" s="185"/>
    </row>
    <row r="21" spans="1:4" ht="18" customHeight="1">
      <c r="A21" s="184" t="s">
        <v>285</v>
      </c>
      <c r="B21" s="184"/>
      <c r="C21" s="185">
        <v>76</v>
      </c>
      <c r="D21" s="185"/>
    </row>
    <row r="22" spans="1:4" ht="18.75" customHeight="1">
      <c r="A22" s="184" t="s">
        <v>42</v>
      </c>
      <c r="B22" s="184"/>
      <c r="C22" s="185">
        <f>SUM(C3:C20,C21)</f>
        <v>1589</v>
      </c>
      <c r="D22" s="185"/>
    </row>
    <row r="23" spans="1:4" ht="18">
      <c r="A23" s="47" t="s">
        <v>482</v>
      </c>
    </row>
  </sheetData>
  <mergeCells count="14">
    <mergeCell ref="A17:A20"/>
    <mergeCell ref="D17:D20"/>
    <mergeCell ref="A21:B21"/>
    <mergeCell ref="A22:B22"/>
    <mergeCell ref="C21:D21"/>
    <mergeCell ref="C22:D22"/>
    <mergeCell ref="A7:A12"/>
    <mergeCell ref="D7:D12"/>
    <mergeCell ref="A13:A16"/>
    <mergeCell ref="D13:D16"/>
    <mergeCell ref="A2:B2"/>
    <mergeCell ref="A3:A6"/>
    <mergeCell ref="D3:D6"/>
    <mergeCell ref="C2:D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B76E-DA56-4122-B151-DBCB561D284F}">
  <sheetPr>
    <tabColor rgb="FFFFC000"/>
  </sheetPr>
  <dimension ref="A1:F23"/>
  <sheetViews>
    <sheetView workbookViewId="0">
      <selection activeCell="A7" sqref="A7"/>
    </sheetView>
  </sheetViews>
  <sheetFormatPr defaultColWidth="9" defaultRowHeight="18"/>
  <cols>
    <col min="1" max="1" width="27" style="1" customWidth="1"/>
    <col min="2" max="2" width="15.59765625" style="1" customWidth="1"/>
    <col min="3" max="16384" width="9" style="1"/>
  </cols>
  <sheetData>
    <row r="1" spans="1:2" ht="19.8">
      <c r="A1" s="58" t="s">
        <v>255</v>
      </c>
    </row>
    <row r="2" spans="1:2">
      <c r="A2" s="66" t="s">
        <v>256</v>
      </c>
      <c r="B2" s="69" t="s">
        <v>189</v>
      </c>
    </row>
    <row r="3" spans="1:2">
      <c r="A3" s="92" t="s">
        <v>257</v>
      </c>
      <c r="B3" s="2">
        <v>428</v>
      </c>
    </row>
    <row r="4" spans="1:2">
      <c r="A4" s="68" t="s">
        <v>258</v>
      </c>
      <c r="B4" s="2">
        <v>6</v>
      </c>
    </row>
    <row r="5" spans="1:2">
      <c r="A5" s="72" t="s">
        <v>42</v>
      </c>
      <c r="B5" s="59">
        <f>SUM(B3:B4)</f>
        <v>434</v>
      </c>
    </row>
    <row r="7" spans="1:2">
      <c r="A7" s="50" t="s">
        <v>259</v>
      </c>
    </row>
    <row r="23" spans="6:6">
      <c r="F23" s="1" t="s">
        <v>260</v>
      </c>
    </row>
  </sheetData>
  <phoneticPr fontId="2"/>
  <hyperlinks>
    <hyperlink ref="A7" location="目次!A1" display="戻る" xr:uid="{CE58565E-EBF6-4E39-8B59-9EFE2A92960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"/>
  <sheetViews>
    <sheetView tabSelected="1" zoomScaleNormal="100" zoomScaleSheetLayoutView="100" workbookViewId="0">
      <selection sqref="A1:J1"/>
    </sheetView>
  </sheetViews>
  <sheetFormatPr defaultColWidth="9" defaultRowHeight="18.75" customHeight="1"/>
  <cols>
    <col min="1" max="1" width="16.5" customWidth="1"/>
    <col min="2" max="7" width="9.5" customWidth="1"/>
  </cols>
  <sheetData>
    <row r="1" spans="1:13" ht="19.8">
      <c r="A1" s="8" t="s">
        <v>486</v>
      </c>
    </row>
    <row r="2" spans="1:13" ht="18">
      <c r="A2" s="145" t="s">
        <v>128</v>
      </c>
      <c r="B2" s="146" t="s">
        <v>129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ht="18">
      <c r="A3" s="145"/>
      <c r="B3" s="129" t="s">
        <v>130</v>
      </c>
      <c r="C3" s="130" t="s">
        <v>131</v>
      </c>
      <c r="D3" s="130" t="s">
        <v>132</v>
      </c>
      <c r="E3" s="130" t="s">
        <v>133</v>
      </c>
      <c r="F3" s="130" t="s">
        <v>134</v>
      </c>
      <c r="G3" s="130" t="s">
        <v>135</v>
      </c>
      <c r="H3" s="130" t="s">
        <v>175</v>
      </c>
      <c r="I3" s="130" t="s">
        <v>176</v>
      </c>
      <c r="J3" s="130" t="s">
        <v>177</v>
      </c>
      <c r="K3" s="130" t="s">
        <v>178</v>
      </c>
      <c r="L3" s="130" t="s">
        <v>179</v>
      </c>
      <c r="M3" s="130" t="s">
        <v>180</v>
      </c>
    </row>
    <row r="4" spans="1:13" ht="18">
      <c r="A4" s="61" t="s">
        <v>136</v>
      </c>
      <c r="B4" s="131">
        <v>266</v>
      </c>
      <c r="C4" s="131">
        <v>278</v>
      </c>
      <c r="D4" s="131">
        <v>643</v>
      </c>
      <c r="E4" s="131">
        <v>2905</v>
      </c>
      <c r="F4" s="131">
        <v>7232</v>
      </c>
      <c r="G4" s="131">
        <v>11219</v>
      </c>
      <c r="H4" s="131">
        <v>13899</v>
      </c>
      <c r="I4" s="131">
        <v>14639</v>
      </c>
      <c r="J4" s="131">
        <v>15287</v>
      </c>
      <c r="K4" s="131">
        <v>15907</v>
      </c>
      <c r="L4" s="131">
        <v>16251</v>
      </c>
      <c r="M4" s="131">
        <v>16607</v>
      </c>
    </row>
    <row r="5" spans="1:13" ht="18">
      <c r="A5" t="s">
        <v>137</v>
      </c>
      <c r="B5" s="97"/>
      <c r="C5" s="97"/>
      <c r="D5" s="97"/>
      <c r="E5" s="97"/>
      <c r="F5" s="97"/>
      <c r="G5" s="97"/>
    </row>
  </sheetData>
  <mergeCells count="2">
    <mergeCell ref="A2:A3"/>
    <mergeCell ref="B2:M2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8771-48AD-41A0-86EA-D408BB08E832}">
  <sheetPr>
    <pageSetUpPr fitToPage="1"/>
  </sheetPr>
  <dimension ref="A1:H17"/>
  <sheetViews>
    <sheetView tabSelected="1" workbookViewId="0">
      <selection sqref="A1:J1"/>
    </sheetView>
  </sheetViews>
  <sheetFormatPr defaultRowHeight="18"/>
  <cols>
    <col min="1" max="8" width="11.19921875" customWidth="1"/>
  </cols>
  <sheetData>
    <row r="1" spans="1:8" ht="19.8">
      <c r="A1" s="8" t="s">
        <v>485</v>
      </c>
    </row>
    <row r="2" spans="1:8" ht="36">
      <c r="A2" s="62" t="s">
        <v>2</v>
      </c>
      <c r="B2" s="63" t="s">
        <v>138</v>
      </c>
      <c r="C2" s="62" t="s">
        <v>2</v>
      </c>
      <c r="D2" s="63" t="s">
        <v>138</v>
      </c>
      <c r="E2" s="62" t="s">
        <v>2</v>
      </c>
      <c r="F2" s="63" t="s">
        <v>138</v>
      </c>
      <c r="G2" s="62" t="s">
        <v>2</v>
      </c>
      <c r="H2" s="63" t="s">
        <v>138</v>
      </c>
    </row>
    <row r="3" spans="1:8">
      <c r="A3" s="64" t="s">
        <v>139</v>
      </c>
      <c r="B3" s="122">
        <v>760</v>
      </c>
      <c r="C3" s="64" t="s">
        <v>140</v>
      </c>
      <c r="D3" s="122">
        <v>2029</v>
      </c>
      <c r="E3" s="64" t="s">
        <v>141</v>
      </c>
      <c r="F3" s="122">
        <v>193</v>
      </c>
      <c r="G3" s="64" t="s">
        <v>142</v>
      </c>
      <c r="H3" s="122">
        <v>118</v>
      </c>
    </row>
    <row r="4" spans="1:8">
      <c r="A4" s="64" t="s">
        <v>9</v>
      </c>
      <c r="B4" s="122">
        <v>120</v>
      </c>
      <c r="C4" s="64" t="s">
        <v>10</v>
      </c>
      <c r="D4" s="122">
        <v>1600</v>
      </c>
      <c r="E4" s="64" t="s">
        <v>143</v>
      </c>
      <c r="F4" s="122">
        <v>295</v>
      </c>
      <c r="G4" s="64" t="s">
        <v>144</v>
      </c>
      <c r="H4" s="122">
        <v>202</v>
      </c>
    </row>
    <row r="5" spans="1:8">
      <c r="A5" s="64" t="s">
        <v>13</v>
      </c>
      <c r="B5" s="122">
        <v>79</v>
      </c>
      <c r="C5" s="64" t="s">
        <v>14</v>
      </c>
      <c r="D5" s="122">
        <v>287</v>
      </c>
      <c r="E5" s="64" t="s">
        <v>145</v>
      </c>
      <c r="F5" s="122">
        <v>1018</v>
      </c>
      <c r="G5" s="64" t="s">
        <v>146</v>
      </c>
      <c r="H5" s="122">
        <v>132</v>
      </c>
    </row>
    <row r="6" spans="1:8">
      <c r="A6" s="64" t="s">
        <v>17</v>
      </c>
      <c r="B6" s="122">
        <v>151</v>
      </c>
      <c r="C6" s="64" t="s">
        <v>147</v>
      </c>
      <c r="D6" s="122">
        <v>115</v>
      </c>
      <c r="E6" s="64" t="s">
        <v>148</v>
      </c>
      <c r="F6" s="122">
        <v>754</v>
      </c>
      <c r="G6" s="64" t="s">
        <v>149</v>
      </c>
      <c r="H6" s="122">
        <v>727</v>
      </c>
    </row>
    <row r="7" spans="1:8">
      <c r="A7" s="64" t="s">
        <v>21</v>
      </c>
      <c r="B7" s="122">
        <v>68</v>
      </c>
      <c r="C7" s="64" t="s">
        <v>150</v>
      </c>
      <c r="D7" s="122">
        <v>122</v>
      </c>
      <c r="E7" s="64" t="s">
        <v>151</v>
      </c>
      <c r="F7" s="122">
        <v>114</v>
      </c>
      <c r="G7" s="64" t="s">
        <v>152</v>
      </c>
      <c r="H7" s="122">
        <v>88</v>
      </c>
    </row>
    <row r="8" spans="1:8">
      <c r="A8" s="64" t="s">
        <v>25</v>
      </c>
      <c r="B8" s="122">
        <v>109</v>
      </c>
      <c r="C8" s="64" t="s">
        <v>153</v>
      </c>
      <c r="D8" s="122">
        <v>126</v>
      </c>
      <c r="E8" s="64" t="s">
        <v>154</v>
      </c>
      <c r="F8" s="122">
        <v>92</v>
      </c>
      <c r="G8" s="64" t="s">
        <v>155</v>
      </c>
      <c r="H8" s="122">
        <v>155</v>
      </c>
    </row>
    <row r="9" spans="1:8">
      <c r="A9" s="64" t="s">
        <v>29</v>
      </c>
      <c r="B9" s="122">
        <v>168</v>
      </c>
      <c r="C9" s="64" t="s">
        <v>156</v>
      </c>
      <c r="D9" s="122">
        <v>125</v>
      </c>
      <c r="E9" s="64" t="s">
        <v>157</v>
      </c>
      <c r="F9" s="122">
        <v>54</v>
      </c>
      <c r="G9" s="64" t="s">
        <v>158</v>
      </c>
      <c r="H9" s="122">
        <v>244</v>
      </c>
    </row>
    <row r="10" spans="1:8">
      <c r="A10" s="64" t="s">
        <v>33</v>
      </c>
      <c r="B10" s="122">
        <v>218</v>
      </c>
      <c r="C10" s="64" t="s">
        <v>159</v>
      </c>
      <c r="D10" s="122">
        <v>272</v>
      </c>
      <c r="E10" s="64" t="s">
        <v>160</v>
      </c>
      <c r="F10" s="122">
        <v>50</v>
      </c>
      <c r="G10" s="64" t="s">
        <v>161</v>
      </c>
      <c r="H10" s="122">
        <v>127</v>
      </c>
    </row>
    <row r="11" spans="1:8">
      <c r="A11" s="64" t="s">
        <v>38</v>
      </c>
      <c r="B11" s="122">
        <v>213</v>
      </c>
      <c r="C11" s="64" t="s">
        <v>162</v>
      </c>
      <c r="D11" s="122">
        <v>365</v>
      </c>
      <c r="E11" s="64" t="s">
        <v>163</v>
      </c>
      <c r="F11" s="122">
        <v>317</v>
      </c>
      <c r="G11" s="64" t="s">
        <v>164</v>
      </c>
      <c r="H11" s="122">
        <v>159</v>
      </c>
    </row>
    <row r="12" spans="1:8">
      <c r="A12" s="64" t="s">
        <v>43</v>
      </c>
      <c r="B12" s="122">
        <v>175</v>
      </c>
      <c r="C12" s="64" t="s">
        <v>165</v>
      </c>
      <c r="D12" s="122">
        <v>456</v>
      </c>
      <c r="E12" s="64" t="s">
        <v>166</v>
      </c>
      <c r="F12" s="122">
        <v>506</v>
      </c>
      <c r="G12" s="64" t="s">
        <v>167</v>
      </c>
      <c r="H12" s="122">
        <v>238</v>
      </c>
    </row>
    <row r="13" spans="1:8">
      <c r="A13" s="64" t="s">
        <v>47</v>
      </c>
      <c r="B13" s="122">
        <v>872</v>
      </c>
      <c r="C13" s="64" t="s">
        <v>168</v>
      </c>
      <c r="D13" s="122">
        <v>1411</v>
      </c>
      <c r="E13" s="64" t="s">
        <v>169</v>
      </c>
      <c r="F13" s="122">
        <v>138</v>
      </c>
      <c r="G13" s="64" t="s">
        <v>170</v>
      </c>
      <c r="H13" s="122">
        <v>54</v>
      </c>
    </row>
    <row r="14" spans="1:8">
      <c r="A14" s="64" t="s">
        <v>51</v>
      </c>
      <c r="B14" s="122">
        <v>645</v>
      </c>
      <c r="C14" s="64" t="s">
        <v>171</v>
      </c>
      <c r="D14" s="122">
        <v>243</v>
      </c>
      <c r="E14" s="64" t="s">
        <v>172</v>
      </c>
      <c r="F14" s="122">
        <v>103</v>
      </c>
      <c r="G14" s="64" t="s">
        <v>54</v>
      </c>
      <c r="H14" s="122">
        <v>16607</v>
      </c>
    </row>
    <row r="15" spans="1:8">
      <c r="A15" s="55" t="s">
        <v>561</v>
      </c>
    </row>
    <row r="17" spans="1:1">
      <c r="A17" s="50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B1D4-1617-4A3D-91E9-579CD0685E7E}">
  <sheetPr>
    <pageSetUpPr fitToPage="1"/>
  </sheetPr>
  <dimension ref="A1:B19"/>
  <sheetViews>
    <sheetView tabSelected="1" workbookViewId="0">
      <selection sqref="A1:J1"/>
    </sheetView>
  </sheetViews>
  <sheetFormatPr defaultRowHeight="18"/>
  <cols>
    <col min="1" max="1" width="12.59765625" customWidth="1"/>
    <col min="2" max="2" width="13.8984375" customWidth="1"/>
  </cols>
  <sheetData>
    <row r="1" spans="1:2" ht="19.8">
      <c r="A1" s="8" t="s">
        <v>489</v>
      </c>
    </row>
    <row r="2" spans="1:2" ht="36">
      <c r="A2" s="62" t="s">
        <v>8</v>
      </c>
      <c r="B2" s="63" t="s">
        <v>138</v>
      </c>
    </row>
    <row r="3" spans="1:2">
      <c r="A3" s="83">
        <v>0</v>
      </c>
      <c r="B3" s="123">
        <v>10</v>
      </c>
    </row>
    <row r="4" spans="1:2">
      <c r="A4" s="84">
        <v>1</v>
      </c>
      <c r="B4" s="122">
        <v>92</v>
      </c>
    </row>
    <row r="5" spans="1:2">
      <c r="A5" s="84">
        <v>2</v>
      </c>
      <c r="B5" s="122">
        <v>1248</v>
      </c>
    </row>
    <row r="6" spans="1:2">
      <c r="A6" s="84">
        <v>3</v>
      </c>
      <c r="B6" s="122">
        <v>5291</v>
      </c>
    </row>
    <row r="7" spans="1:2">
      <c r="A7" s="84">
        <v>4</v>
      </c>
      <c r="B7" s="122">
        <v>4834</v>
      </c>
    </row>
    <row r="8" spans="1:2">
      <c r="A8" s="84">
        <v>5</v>
      </c>
      <c r="B8" s="122">
        <v>2414</v>
      </c>
    </row>
    <row r="9" spans="1:2">
      <c r="A9" s="85" t="s">
        <v>173</v>
      </c>
      <c r="B9" s="124">
        <v>2718</v>
      </c>
    </row>
    <row r="10" spans="1:2">
      <c r="A10" s="84" t="s">
        <v>54</v>
      </c>
      <c r="B10" s="122">
        <v>16607</v>
      </c>
    </row>
    <row r="11" spans="1:2">
      <c r="A11" s="46" t="s">
        <v>561</v>
      </c>
      <c r="B11" s="40"/>
    </row>
    <row r="12" spans="1:2">
      <c r="A12" s="40"/>
      <c r="B12" s="40"/>
    </row>
    <row r="13" spans="1:2">
      <c r="A13" s="50"/>
      <c r="B13" s="40"/>
    </row>
    <row r="14" spans="1:2">
      <c r="A14" s="40"/>
      <c r="B14" s="40"/>
    </row>
    <row r="15" spans="1:2">
      <c r="A15" s="40"/>
      <c r="B15" s="40"/>
    </row>
    <row r="16" spans="1:2">
      <c r="A16" s="40"/>
      <c r="B16" s="40"/>
    </row>
    <row r="17" spans="1:2">
      <c r="A17" s="40"/>
      <c r="B17" s="40"/>
    </row>
    <row r="18" spans="1:2">
      <c r="A18" s="40"/>
      <c r="B18" s="40"/>
    </row>
    <row r="19" spans="1:2">
      <c r="A19" s="40"/>
      <c r="B19" s="40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"/>
  <sheetViews>
    <sheetView tabSelected="1" zoomScaleNormal="100" zoomScaleSheetLayoutView="100" workbookViewId="0">
      <selection sqref="A1:J1"/>
    </sheetView>
  </sheetViews>
  <sheetFormatPr defaultColWidth="9" defaultRowHeight="18"/>
  <cols>
    <col min="1" max="1" width="11.8984375" customWidth="1"/>
    <col min="2" max="13" width="8" customWidth="1"/>
    <col min="14" max="14" width="10.3984375" customWidth="1"/>
  </cols>
  <sheetData>
    <row r="1" spans="1:14" ht="19.8">
      <c r="A1" s="8" t="s">
        <v>484</v>
      </c>
      <c r="B1" s="8"/>
      <c r="C1" s="8"/>
      <c r="D1" s="8"/>
      <c r="E1" s="8"/>
      <c r="F1" s="8"/>
      <c r="G1" s="8"/>
    </row>
    <row r="2" spans="1:14">
      <c r="A2" s="145" t="s">
        <v>128</v>
      </c>
      <c r="B2" s="146" t="s">
        <v>174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149" t="s">
        <v>54</v>
      </c>
    </row>
    <row r="3" spans="1:14">
      <c r="A3" s="145"/>
      <c r="B3" s="130" t="s">
        <v>190</v>
      </c>
      <c r="C3" s="130" t="s">
        <v>191</v>
      </c>
      <c r="D3" s="130" t="s">
        <v>192</v>
      </c>
      <c r="E3" s="130" t="s">
        <v>193</v>
      </c>
      <c r="F3" s="130" t="s">
        <v>194</v>
      </c>
      <c r="G3" s="130" t="s">
        <v>195</v>
      </c>
      <c r="H3" s="130" t="s">
        <v>175</v>
      </c>
      <c r="I3" s="130" t="s">
        <v>176</v>
      </c>
      <c r="J3" s="130" t="s">
        <v>177</v>
      </c>
      <c r="K3" s="130" t="s">
        <v>178</v>
      </c>
      <c r="L3" s="130" t="s">
        <v>179</v>
      </c>
      <c r="M3" s="130" t="s">
        <v>180</v>
      </c>
      <c r="N3" s="149"/>
    </row>
    <row r="4" spans="1:14">
      <c r="A4" s="61" t="s">
        <v>107</v>
      </c>
      <c r="B4" s="123">
        <v>6</v>
      </c>
      <c r="C4" s="123">
        <v>16</v>
      </c>
      <c r="D4" s="123">
        <v>43</v>
      </c>
      <c r="E4" s="123">
        <v>35</v>
      </c>
      <c r="F4" s="123">
        <v>117</v>
      </c>
      <c r="G4" s="123">
        <v>217</v>
      </c>
      <c r="H4" s="123">
        <v>131</v>
      </c>
      <c r="I4" s="123">
        <v>129</v>
      </c>
      <c r="J4" s="123">
        <v>128</v>
      </c>
      <c r="K4" s="123">
        <v>97</v>
      </c>
      <c r="L4" s="123">
        <v>120</v>
      </c>
      <c r="M4" s="123">
        <v>87</v>
      </c>
      <c r="N4" s="123">
        <v>1126</v>
      </c>
    </row>
    <row r="7" spans="1:14">
      <c r="A7" s="51"/>
      <c r="B7" s="51"/>
      <c r="C7" s="51"/>
      <c r="D7" s="51"/>
      <c r="E7" s="51"/>
      <c r="F7" s="51"/>
      <c r="G7" s="51"/>
    </row>
    <row r="8" spans="1:14">
      <c r="A8" s="52"/>
      <c r="B8" s="52"/>
      <c r="C8" s="52"/>
      <c r="D8" s="52"/>
      <c r="E8" s="52"/>
      <c r="F8" s="52"/>
      <c r="G8" s="52"/>
    </row>
  </sheetData>
  <mergeCells count="3">
    <mergeCell ref="A2:A3"/>
    <mergeCell ref="N2:N3"/>
    <mergeCell ref="B2:M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0699-594A-4924-AE83-562511BDF06E}">
  <sheetPr>
    <pageSetUpPr fitToPage="1"/>
  </sheetPr>
  <dimension ref="A1:J22"/>
  <sheetViews>
    <sheetView tabSelected="1" workbookViewId="0">
      <selection sqref="A1:J1"/>
    </sheetView>
  </sheetViews>
  <sheetFormatPr defaultRowHeight="18"/>
  <cols>
    <col min="1" max="8" width="11.19921875" customWidth="1"/>
  </cols>
  <sheetData>
    <row r="1" spans="1:8" ht="19.8">
      <c r="A1" s="8" t="s">
        <v>483</v>
      </c>
    </row>
    <row r="2" spans="1:8">
      <c r="A2" s="62" t="s">
        <v>2</v>
      </c>
      <c r="B2" s="63" t="s">
        <v>181</v>
      </c>
      <c r="C2" s="62" t="s">
        <v>2</v>
      </c>
      <c r="D2" s="63" t="s">
        <v>181</v>
      </c>
      <c r="E2" s="62" t="s">
        <v>2</v>
      </c>
      <c r="F2" s="63" t="s">
        <v>106</v>
      </c>
      <c r="G2" s="62" t="s">
        <v>2</v>
      </c>
      <c r="H2" s="63" t="s">
        <v>106</v>
      </c>
    </row>
    <row r="3" spans="1:8">
      <c r="A3" s="65" t="s">
        <v>139</v>
      </c>
      <c r="B3" s="122">
        <v>37</v>
      </c>
      <c r="C3" s="65" t="s">
        <v>140</v>
      </c>
      <c r="D3" s="122">
        <v>133</v>
      </c>
      <c r="E3" s="65" t="s">
        <v>141</v>
      </c>
      <c r="F3" s="122">
        <v>5</v>
      </c>
      <c r="G3" s="65" t="s">
        <v>142</v>
      </c>
      <c r="H3" s="122">
        <v>10</v>
      </c>
    </row>
    <row r="4" spans="1:8">
      <c r="A4" s="65" t="s">
        <v>9</v>
      </c>
      <c r="B4" s="122">
        <v>2</v>
      </c>
      <c r="C4" s="65" t="s">
        <v>10</v>
      </c>
      <c r="D4" s="122">
        <v>112</v>
      </c>
      <c r="E4" s="65" t="s">
        <v>143</v>
      </c>
      <c r="F4" s="122">
        <v>23</v>
      </c>
      <c r="G4" s="65" t="s">
        <v>144</v>
      </c>
      <c r="H4" s="122">
        <v>41</v>
      </c>
    </row>
    <row r="5" spans="1:8">
      <c r="A5" s="65" t="s">
        <v>13</v>
      </c>
      <c r="B5" s="122">
        <v>9</v>
      </c>
      <c r="C5" s="65" t="s">
        <v>14</v>
      </c>
      <c r="D5" s="122">
        <v>6</v>
      </c>
      <c r="E5" s="65" t="s">
        <v>145</v>
      </c>
      <c r="F5" s="122">
        <v>73</v>
      </c>
      <c r="G5" s="65" t="s">
        <v>146</v>
      </c>
      <c r="H5" s="122">
        <v>22</v>
      </c>
    </row>
    <row r="6" spans="1:8">
      <c r="A6" s="65" t="s">
        <v>17</v>
      </c>
      <c r="B6" s="122">
        <v>12</v>
      </c>
      <c r="C6" s="65" t="s">
        <v>147</v>
      </c>
      <c r="D6" s="122">
        <v>7</v>
      </c>
      <c r="E6" s="65" t="s">
        <v>148</v>
      </c>
      <c r="F6" s="122">
        <v>58</v>
      </c>
      <c r="G6" s="65" t="s">
        <v>149</v>
      </c>
      <c r="H6" s="122">
        <v>24</v>
      </c>
    </row>
    <row r="7" spans="1:8">
      <c r="A7" s="65" t="s">
        <v>21</v>
      </c>
      <c r="B7" s="125">
        <v>1</v>
      </c>
      <c r="C7" s="65" t="s">
        <v>150</v>
      </c>
      <c r="D7" s="122">
        <v>13</v>
      </c>
      <c r="E7" s="65" t="s">
        <v>151</v>
      </c>
      <c r="F7" s="122">
        <v>5</v>
      </c>
      <c r="G7" s="65" t="s">
        <v>152</v>
      </c>
      <c r="H7" s="122">
        <v>8</v>
      </c>
    </row>
    <row r="8" spans="1:8">
      <c r="A8" s="65" t="s">
        <v>25</v>
      </c>
      <c r="B8" s="122">
        <v>4</v>
      </c>
      <c r="C8" s="65" t="s">
        <v>153</v>
      </c>
      <c r="D8" s="122">
        <v>15</v>
      </c>
      <c r="E8" s="65" t="s">
        <v>154</v>
      </c>
      <c r="F8" s="122">
        <v>1</v>
      </c>
      <c r="G8" s="65" t="s">
        <v>155</v>
      </c>
      <c r="H8" s="122">
        <v>7</v>
      </c>
    </row>
    <row r="9" spans="1:8">
      <c r="A9" s="65" t="s">
        <v>29</v>
      </c>
      <c r="B9" s="122">
        <v>22</v>
      </c>
      <c r="C9" s="65" t="s">
        <v>156</v>
      </c>
      <c r="D9" s="122">
        <v>3</v>
      </c>
      <c r="E9" s="65" t="s">
        <v>157</v>
      </c>
      <c r="F9" s="122">
        <v>17</v>
      </c>
      <c r="G9" s="65" t="s">
        <v>158</v>
      </c>
      <c r="H9" s="122">
        <v>15</v>
      </c>
    </row>
    <row r="10" spans="1:8">
      <c r="A10" s="65" t="s">
        <v>33</v>
      </c>
      <c r="B10" s="122">
        <v>20</v>
      </c>
      <c r="C10" s="65" t="s">
        <v>159</v>
      </c>
      <c r="D10" s="122">
        <v>5</v>
      </c>
      <c r="E10" s="65" t="s">
        <v>160</v>
      </c>
      <c r="F10" s="122">
        <v>4</v>
      </c>
      <c r="G10" s="65" t="s">
        <v>161</v>
      </c>
      <c r="H10" s="122">
        <v>15</v>
      </c>
    </row>
    <row r="11" spans="1:8">
      <c r="A11" s="65" t="s">
        <v>38</v>
      </c>
      <c r="B11" s="122">
        <v>12</v>
      </c>
      <c r="C11" s="65" t="s">
        <v>162</v>
      </c>
      <c r="D11" s="122">
        <v>14</v>
      </c>
      <c r="E11" s="65" t="s">
        <v>163</v>
      </c>
      <c r="F11" s="122">
        <v>14</v>
      </c>
      <c r="G11" s="65" t="s">
        <v>164</v>
      </c>
      <c r="H11" s="122">
        <v>40</v>
      </c>
    </row>
    <row r="12" spans="1:8">
      <c r="A12" s="65" t="s">
        <v>43</v>
      </c>
      <c r="B12" s="122">
        <v>14</v>
      </c>
      <c r="C12" s="65" t="s">
        <v>165</v>
      </c>
      <c r="D12" s="122">
        <v>25</v>
      </c>
      <c r="E12" s="65" t="s">
        <v>166</v>
      </c>
      <c r="F12" s="122">
        <v>24</v>
      </c>
      <c r="G12" s="65" t="s">
        <v>167</v>
      </c>
      <c r="H12" s="122">
        <v>17</v>
      </c>
    </row>
    <row r="13" spans="1:8">
      <c r="A13" s="65" t="s">
        <v>47</v>
      </c>
      <c r="B13" s="122">
        <v>27</v>
      </c>
      <c r="C13" s="65" t="s">
        <v>168</v>
      </c>
      <c r="D13" s="122">
        <v>68</v>
      </c>
      <c r="E13" s="65" t="s">
        <v>169</v>
      </c>
      <c r="F13" s="122">
        <v>3</v>
      </c>
      <c r="G13" s="65" t="s">
        <v>170</v>
      </c>
      <c r="H13" s="122">
        <v>4</v>
      </c>
    </row>
    <row r="14" spans="1:8">
      <c r="A14" s="65" t="s">
        <v>51</v>
      </c>
      <c r="B14" s="122">
        <v>121</v>
      </c>
      <c r="C14" s="65" t="s">
        <v>171</v>
      </c>
      <c r="D14" s="122">
        <v>11</v>
      </c>
      <c r="E14" s="65" t="s">
        <v>172</v>
      </c>
      <c r="F14" s="122">
        <v>3</v>
      </c>
      <c r="G14" s="65" t="s">
        <v>54</v>
      </c>
      <c r="H14" s="122">
        <v>1126</v>
      </c>
    </row>
    <row r="15" spans="1:8">
      <c r="A15" s="45"/>
      <c r="B15" s="44"/>
    </row>
    <row r="16" spans="1:8" ht="24" customHeight="1"/>
    <row r="22" spans="10:10">
      <c r="J22" s="5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B5F767D65FAD439875F26D61E4E493" ma:contentTypeVersion="17" ma:contentTypeDescription="新しいドキュメントを作成します。" ma:contentTypeScope="" ma:versionID="798d9b083f09dc0c9b4166a6033afddf">
  <xsd:schema xmlns:xsd="http://www.w3.org/2001/XMLSchema" xmlns:xs="http://www.w3.org/2001/XMLSchema" xmlns:p="http://schemas.microsoft.com/office/2006/metadata/properties" xmlns:ns3="fccb93e2-e861-4265-b1e3-7e030a82190c" xmlns:ns4="1ed7e3e3-cbcb-4d9d-99d8-c7df6253207f" targetNamespace="http://schemas.microsoft.com/office/2006/metadata/properties" ma:root="true" ma:fieldsID="3663cfdd6d6cde39dcebb06d80ab9220" ns3:_="" ns4:_="">
    <xsd:import namespace="fccb93e2-e861-4265-b1e3-7e030a82190c"/>
    <xsd:import namespace="1ed7e3e3-cbcb-4d9d-99d8-c7df625320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b93e2-e861-4265-b1e3-7e030a821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7e3e3-cbcb-4d9d-99d8-c7df6253207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cb93e2-e861-4265-b1e3-7e030a82190c" xsi:nil="true"/>
  </documentManagement>
</p:properties>
</file>

<file path=customXml/itemProps1.xml><?xml version="1.0" encoding="utf-8"?>
<ds:datastoreItem xmlns:ds="http://schemas.openxmlformats.org/officeDocument/2006/customXml" ds:itemID="{BC902B3F-0E93-4E40-B1A1-7F20E4E29F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C963C6-4FF2-430B-ABC3-7F2B9AA62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b93e2-e861-4265-b1e3-7e030a82190c"/>
    <ds:schemaRef ds:uri="1ed7e3e3-cbcb-4d9d-99d8-c7df625320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ACC3CA-09DD-4018-A2A5-784B4428003A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1ed7e3e3-cbcb-4d9d-99d8-c7df625320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cb93e2-e861-4265-b1e3-7e030a82190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6</vt:i4>
      </vt:variant>
    </vt:vector>
  </HeadingPairs>
  <TitlesOfParts>
    <vt:vector size="40" baseType="lpstr">
      <vt:lpstr>都道府県別、診療台数別‗木村</vt:lpstr>
      <vt:lpstr>4)エラー等…_三輪案</vt:lpstr>
      <vt:lpstr>目次</vt:lpstr>
      <vt:lpstr>８）外来・訪問別件数</vt:lpstr>
      <vt:lpstr>DE-1-1</vt:lpstr>
      <vt:lpstr>DE-1-2</vt:lpstr>
      <vt:lpstr>DE-1-3</vt:lpstr>
      <vt:lpstr>DE-2-1</vt:lpstr>
      <vt:lpstr>DE-2-2</vt:lpstr>
      <vt:lpstr>DE-2-3</vt:lpstr>
      <vt:lpstr>DE-2-4</vt:lpstr>
      <vt:lpstr>DE-3-1</vt:lpstr>
      <vt:lpstr>DE-3-2</vt:lpstr>
      <vt:lpstr>DE-3-3</vt:lpstr>
      <vt:lpstr>DE-3-4</vt:lpstr>
      <vt:lpstr>DE-3-5</vt:lpstr>
      <vt:lpstr>DE-3-6</vt:lpstr>
      <vt:lpstr>DE-3-7</vt:lpstr>
      <vt:lpstr>DE-3-8</vt:lpstr>
      <vt:lpstr>DE-3-9</vt:lpstr>
      <vt:lpstr>DE-3-10</vt:lpstr>
      <vt:lpstr>DE-3-11</vt:lpstr>
      <vt:lpstr>DE-3-12</vt:lpstr>
      <vt:lpstr>DE-3-13</vt:lpstr>
      <vt:lpstr>DE-3-14</vt:lpstr>
      <vt:lpstr>DE-3-15</vt:lpstr>
      <vt:lpstr>DE-3-16</vt:lpstr>
      <vt:lpstr>DE-3-17</vt:lpstr>
      <vt:lpstr>DE-3-18</vt:lpstr>
      <vt:lpstr>DE-3-19</vt:lpstr>
      <vt:lpstr>DE-3-20</vt:lpstr>
      <vt:lpstr>DE-3-21</vt:lpstr>
      <vt:lpstr>DE-3-22</vt:lpstr>
      <vt:lpstr>DE-3-23</vt:lpstr>
      <vt:lpstr>'DE-3-12'!Print_Area</vt:lpstr>
      <vt:lpstr>'DE-3-14'!Print_Area</vt:lpstr>
      <vt:lpstr>'DE-3-16'!Print_Area</vt:lpstr>
      <vt:lpstr>'DE-3-18'!Print_Area</vt:lpstr>
      <vt:lpstr>'DE-3-20'!Print_Area</vt:lpstr>
      <vt:lpstr>目次!Print_Area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2025-01-16T03:30:27Z</cp:lastPrinted>
  <dcterms:created xsi:type="dcterms:W3CDTF">2022-03-17T00:39:15Z</dcterms:created>
  <dcterms:modified xsi:type="dcterms:W3CDTF">2025-03-19T01:00:13Z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0x010100F2B5F767D65FAD439875F26D61E4E493</vt:lpwstr>
  </property>
</Properties>
</file>