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報告書・年報\第85回報告書\集計表(確認中)\"/>
    </mc:Choice>
  </mc:AlternateContent>
  <xr:revisionPtr revIDLastSave="0" documentId="13_ncr:1_{8BCD5098-3880-4096-9AD0-706DCFF94F08}" xr6:coauthVersionLast="47" xr6:coauthVersionMax="47" xr10:uidLastSave="{00000000-0000-0000-0000-000000000000}"/>
  <bookViews>
    <workbookView xWindow="14295" yWindow="0" windowWidth="14610" windowHeight="15585" tabRatio="894" firstSheet="18" activeTab="19" xr2:uid="{BD470B22-4452-42B6-B53A-9A4F3AD2FA11}"/>
  </bookViews>
  <sheets>
    <sheet name="目次" sheetId="206" r:id="rId1"/>
    <sheet name="QH-01" sheetId="176" r:id="rId2"/>
    <sheet name="QH-02" sheetId="177" r:id="rId3"/>
    <sheet name="QH-03" sheetId="178" r:id="rId4"/>
    <sheet name="QH-04" sheetId="179" r:id="rId5"/>
    <sheet name="QH-05" sheetId="180" r:id="rId6"/>
    <sheet name="QH-06" sheetId="181" r:id="rId7"/>
    <sheet name="QH-07" sheetId="182" r:id="rId8"/>
    <sheet name="QH-21" sheetId="183" r:id="rId9"/>
    <sheet name="QH-22" sheetId="184" r:id="rId10"/>
    <sheet name="QH-23" sheetId="185" r:id="rId11"/>
    <sheet name="QH-24" sheetId="186" r:id="rId12"/>
    <sheet name="QH-25" sheetId="187" r:id="rId13"/>
    <sheet name="QH-26" sheetId="188" r:id="rId14"/>
    <sheet name="QH-27" sheetId="189" r:id="rId15"/>
    <sheet name="QH-30" sheetId="190" r:id="rId16"/>
    <sheet name="QH-31" sheetId="191" r:id="rId17"/>
    <sheet name="QH-32" sheetId="192" r:id="rId18"/>
    <sheet name="QH-33" sheetId="193" r:id="rId19"/>
    <sheet name="QH-34" sheetId="194" r:id="rId20"/>
    <sheet name="QH-35" sheetId="195" r:id="rId21"/>
    <sheet name="QH-36" sheetId="196" r:id="rId22"/>
    <sheet name="QH-37" sheetId="197" r:id="rId23"/>
    <sheet name="QH-38" sheetId="198" r:id="rId24"/>
    <sheet name="QH-39" sheetId="199" r:id="rId25"/>
    <sheet name="QH-40" sheetId="200" r:id="rId26"/>
    <sheet name="QH-42" sheetId="201" r:id="rId27"/>
    <sheet name="QH-43" sheetId="202" r:id="rId28"/>
    <sheet name="QH-44" sheetId="203" r:id="rId29"/>
    <sheet name="QH-45" sheetId="204" r:id="rId30"/>
    <sheet name="QH-46" sheetId="205" r:id="rId31"/>
  </sheets>
  <definedNames>
    <definedName name="_xlnm.Print_Area" localSheetId="1">'QH-01'!$A$1:$D$31</definedName>
    <definedName name="_xlnm.Print_Area" localSheetId="2">'QH-02'!$A$1:$M$12</definedName>
    <definedName name="_xlnm.Print_Area" localSheetId="3">'QH-03'!$A$1:$N$8</definedName>
    <definedName name="_xlnm.Print_Area" localSheetId="4">'QH-04'!$A$1:$G$32</definedName>
    <definedName name="_xlnm.Print_Area" localSheetId="5">'QH-05'!$A$1:$F$28</definedName>
    <definedName name="_xlnm.Print_Area" localSheetId="6">'QH-06'!$A$1:$F$14</definedName>
    <definedName name="_xlnm.Print_Area" localSheetId="7">'QH-07'!$A$1:$C$26</definedName>
    <definedName name="_xlnm.Print_Area" localSheetId="8">'QH-21'!$A$1:$B$12</definedName>
    <definedName name="_xlnm.Print_Area" localSheetId="9">'QH-22'!$A$1:$B$14</definedName>
    <definedName name="_xlnm.Print_Area" localSheetId="10">'QH-23'!$A$1:$B$9</definedName>
    <definedName name="_xlnm.Print_Area" localSheetId="11">'QH-24'!$A$1:$B$20</definedName>
    <definedName name="_xlnm.Print_Area" localSheetId="12">'QH-25'!$A$1:$E$57</definedName>
    <definedName name="_xlnm.Print_Area" localSheetId="13">'QH-26'!$A$1:$E$60</definedName>
    <definedName name="_xlnm.Print_Area" localSheetId="14">'QH-27'!$A$1:$S$57</definedName>
    <definedName name="_xlnm.Print_Area" localSheetId="15">'QH-30'!$A$1:$E$13</definedName>
    <definedName name="_xlnm.Print_Area" localSheetId="16">'QH-31'!$A$1:$E$15</definedName>
    <definedName name="_xlnm.Print_Area" localSheetId="18">'QH-33'!$A$1:$C$20</definedName>
    <definedName name="_xlnm.Print_Area" localSheetId="19">'QH-34'!$A$1:$B$12</definedName>
    <definedName name="_xlnm.Print_Area" localSheetId="20">'QH-35'!$A$1:$E$31</definedName>
    <definedName name="_xlnm.Print_Area" localSheetId="21">'QH-36'!$A$1:$W$51</definedName>
    <definedName name="_xlnm.Print_Area" localSheetId="22">'QH-37'!$A$1:$W$51</definedName>
    <definedName name="_xlnm.Print_Area" localSheetId="23">'QH-38'!$A$1:$B$13</definedName>
    <definedName name="_xlnm.Print_Area" localSheetId="24">'QH-39'!$A$1:$E$19</definedName>
    <definedName name="_xlnm.Print_Area" localSheetId="25">'QH-40'!$A$1:$K$16</definedName>
    <definedName name="_xlnm.Print_Area" localSheetId="26">'QH-42'!$A$1:$M$103</definedName>
    <definedName name="_xlnm.Print_Area" localSheetId="27">'QH-43'!$A$1:$L$56</definedName>
    <definedName name="_xlnm.Print_Area" localSheetId="28">'QH-44'!$A$1:$D$144</definedName>
    <definedName name="_xlnm.Print_Area" localSheetId="29">'QH-45'!$A$1:$F$48</definedName>
    <definedName name="_xlnm.Print_Area" localSheetId="30">'QH-46'!$A$1:$T$47</definedName>
    <definedName name="_xlnm.Print_Area" localSheetId="0">目次!$A$1:$J$6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4" i="205" l="1"/>
  <c r="S44" i="205"/>
  <c r="R44" i="205"/>
  <c r="Q44" i="205"/>
  <c r="P44" i="205"/>
  <c r="O44" i="205"/>
  <c r="N44" i="205"/>
  <c r="M44" i="205"/>
  <c r="L44" i="205"/>
  <c r="K44" i="205"/>
  <c r="J44" i="205"/>
  <c r="I44" i="205"/>
  <c r="H44" i="205"/>
  <c r="G44" i="205"/>
  <c r="F44" i="205"/>
  <c r="E44" i="205"/>
  <c r="D44" i="205"/>
  <c r="C44" i="205"/>
  <c r="T43" i="205"/>
  <c r="S43" i="205"/>
  <c r="T42" i="205"/>
  <c r="S42" i="205"/>
  <c r="T41" i="205"/>
  <c r="S41" i="205"/>
  <c r="T40" i="205"/>
  <c r="S40" i="205"/>
  <c r="T39" i="205"/>
  <c r="S39" i="205"/>
  <c r="T38" i="205"/>
  <c r="S38" i="205"/>
  <c r="T37" i="205"/>
  <c r="S37" i="205"/>
  <c r="T36" i="205"/>
  <c r="S36" i="205"/>
  <c r="T35" i="205"/>
  <c r="S35" i="205"/>
  <c r="T34" i="205"/>
  <c r="S34" i="205"/>
  <c r="T33" i="205"/>
  <c r="S33" i="205"/>
  <c r="T32" i="205"/>
  <c r="S32" i="205"/>
  <c r="T31" i="205"/>
  <c r="S31" i="205"/>
  <c r="T30" i="205"/>
  <c r="S30" i="205"/>
  <c r="T29" i="205"/>
  <c r="S29" i="205"/>
  <c r="T28" i="205"/>
  <c r="S28" i="205"/>
  <c r="T27" i="205"/>
  <c r="S27" i="205"/>
  <c r="T26" i="205"/>
  <c r="S26" i="205"/>
  <c r="T25" i="205"/>
  <c r="S25" i="205"/>
  <c r="T24" i="205"/>
  <c r="S24" i="205"/>
  <c r="T23" i="205"/>
  <c r="S23" i="205"/>
  <c r="T22" i="205"/>
  <c r="S22" i="205"/>
  <c r="T21" i="205"/>
  <c r="S21" i="205"/>
  <c r="T20" i="205"/>
  <c r="S20" i="205"/>
  <c r="T18" i="205"/>
  <c r="S18" i="205"/>
  <c r="R18" i="205"/>
  <c r="Q18" i="205"/>
  <c r="P18" i="205"/>
  <c r="O18" i="205"/>
  <c r="N18" i="205"/>
  <c r="M18" i="205"/>
  <c r="L18" i="205"/>
  <c r="K18" i="205"/>
  <c r="J18" i="205"/>
  <c r="I18" i="205"/>
  <c r="H18" i="205"/>
  <c r="G18" i="205"/>
  <c r="F18" i="205"/>
  <c r="E18" i="205"/>
  <c r="D18" i="205"/>
  <c r="C18" i="205"/>
  <c r="T17" i="205"/>
  <c r="S17" i="205"/>
  <c r="T16" i="205"/>
  <c r="S16" i="205"/>
  <c r="T15" i="205"/>
  <c r="S15" i="205"/>
  <c r="T14" i="205"/>
  <c r="S14" i="205"/>
  <c r="T13" i="205"/>
  <c r="S13" i="205"/>
  <c r="T12" i="205"/>
  <c r="S12" i="205"/>
  <c r="T11" i="205"/>
  <c r="S11" i="205"/>
  <c r="T10" i="205"/>
  <c r="S10" i="205"/>
  <c r="T9" i="205"/>
  <c r="S9" i="205"/>
  <c r="F44" i="204"/>
  <c r="E44" i="204"/>
  <c r="D44" i="204"/>
  <c r="C44" i="204"/>
  <c r="F43" i="204"/>
  <c r="D43" i="204"/>
  <c r="F42" i="204"/>
  <c r="D42" i="204"/>
  <c r="F41" i="204"/>
  <c r="D41" i="204"/>
  <c r="F40" i="204"/>
  <c r="D40" i="204"/>
  <c r="F39" i="204"/>
  <c r="D39" i="204"/>
  <c r="F38" i="204"/>
  <c r="D38" i="204"/>
  <c r="F37" i="204"/>
  <c r="D37" i="204"/>
  <c r="F36" i="204"/>
  <c r="D36" i="204"/>
  <c r="F35" i="204"/>
  <c r="D35" i="204"/>
  <c r="F34" i="204"/>
  <c r="D34" i="204"/>
  <c r="F33" i="204"/>
  <c r="D33" i="204"/>
  <c r="F32" i="204"/>
  <c r="D32" i="204"/>
  <c r="F31" i="204"/>
  <c r="D31" i="204"/>
  <c r="F30" i="204"/>
  <c r="D30" i="204"/>
  <c r="F29" i="204"/>
  <c r="D29" i="204"/>
  <c r="F28" i="204"/>
  <c r="D28" i="204"/>
  <c r="F27" i="204"/>
  <c r="D27" i="204"/>
  <c r="F26" i="204"/>
  <c r="D26" i="204"/>
  <c r="F25" i="204"/>
  <c r="D25" i="204"/>
  <c r="F24" i="204"/>
  <c r="D24" i="204"/>
  <c r="F23" i="204"/>
  <c r="D23" i="204"/>
  <c r="F22" i="204"/>
  <c r="D22" i="204"/>
  <c r="F21" i="204"/>
  <c r="D21" i="204"/>
  <c r="F20" i="204"/>
  <c r="D20" i="204"/>
  <c r="F18" i="204"/>
  <c r="E18" i="204"/>
  <c r="D18" i="204"/>
  <c r="C18" i="204"/>
  <c r="F17" i="204"/>
  <c r="D17" i="204"/>
  <c r="F16" i="204"/>
  <c r="D16" i="204"/>
  <c r="F15" i="204"/>
  <c r="D15" i="204"/>
  <c r="F14" i="204"/>
  <c r="D14" i="204"/>
  <c r="F13" i="204"/>
  <c r="D13" i="204"/>
  <c r="F12" i="204"/>
  <c r="D12" i="204"/>
  <c r="F11" i="204"/>
  <c r="D11" i="204"/>
  <c r="F10" i="204"/>
  <c r="D10" i="204"/>
  <c r="F9" i="204"/>
  <c r="D9" i="204"/>
  <c r="D144" i="203"/>
  <c r="L56" i="202"/>
  <c r="K56" i="202"/>
  <c r="J56" i="202"/>
  <c r="I56" i="202"/>
  <c r="H56" i="202"/>
  <c r="G56" i="202"/>
  <c r="F56" i="202"/>
  <c r="E56" i="202"/>
  <c r="D56" i="202"/>
  <c r="C56" i="202"/>
  <c r="L55" i="202"/>
  <c r="K55" i="202"/>
  <c r="L54" i="202"/>
  <c r="K54" i="202"/>
  <c r="L53" i="202"/>
  <c r="K53" i="202"/>
  <c r="L52" i="202"/>
  <c r="K52" i="202"/>
  <c r="L51" i="202"/>
  <c r="K51" i="202"/>
  <c r="L50" i="202"/>
  <c r="K50" i="202"/>
  <c r="L49" i="202"/>
  <c r="K49" i="202"/>
  <c r="L48" i="202"/>
  <c r="K48" i="202"/>
  <c r="L47" i="202"/>
  <c r="K47" i="202"/>
  <c r="L46" i="202"/>
  <c r="K46" i="202"/>
  <c r="L45" i="202"/>
  <c r="K45" i="202"/>
  <c r="L44" i="202"/>
  <c r="K44" i="202"/>
  <c r="L43" i="202"/>
  <c r="K43" i="202"/>
  <c r="L42" i="202"/>
  <c r="K42" i="202"/>
  <c r="L41" i="202"/>
  <c r="K41" i="202"/>
  <c r="L40" i="202"/>
  <c r="K40" i="202"/>
  <c r="L39" i="202"/>
  <c r="K39" i="202"/>
  <c r="L38" i="202"/>
  <c r="K38" i="202"/>
  <c r="L37" i="202"/>
  <c r="K37" i="202"/>
  <c r="L36" i="202"/>
  <c r="K36" i="202"/>
  <c r="L35" i="202"/>
  <c r="K35" i="202"/>
  <c r="L34" i="202"/>
  <c r="K34" i="202"/>
  <c r="L33" i="202"/>
  <c r="K33" i="202"/>
  <c r="L32" i="202"/>
  <c r="K32" i="202"/>
  <c r="L31" i="202"/>
  <c r="K31" i="202"/>
  <c r="L30" i="202"/>
  <c r="K30" i="202"/>
  <c r="L29" i="202"/>
  <c r="K29" i="202"/>
  <c r="L28" i="202"/>
  <c r="K28" i="202"/>
  <c r="L27" i="202"/>
  <c r="K27" i="202"/>
  <c r="L26" i="202"/>
  <c r="K26" i="202"/>
  <c r="L25" i="202"/>
  <c r="K25" i="202"/>
  <c r="L24" i="202"/>
  <c r="K24" i="202"/>
  <c r="L23" i="202"/>
  <c r="K23" i="202"/>
  <c r="L22" i="202"/>
  <c r="K22" i="202"/>
  <c r="L21" i="202"/>
  <c r="K21" i="202"/>
  <c r="L20" i="202"/>
  <c r="K20" i="202"/>
  <c r="L19" i="202"/>
  <c r="K19" i="202"/>
  <c r="L18" i="202"/>
  <c r="K18" i="202"/>
  <c r="L17" i="202"/>
  <c r="K17" i="202"/>
  <c r="L16" i="202"/>
  <c r="K16" i="202"/>
  <c r="L15" i="202"/>
  <c r="K15" i="202"/>
  <c r="L14" i="202"/>
  <c r="K14" i="202"/>
  <c r="L13" i="202"/>
  <c r="K13" i="202"/>
  <c r="L12" i="202"/>
  <c r="K12" i="202"/>
  <c r="L11" i="202"/>
  <c r="K11" i="202"/>
  <c r="L10" i="202"/>
  <c r="K10" i="202"/>
  <c r="L9" i="202"/>
  <c r="K9" i="202"/>
  <c r="L8" i="202"/>
  <c r="K8" i="202"/>
  <c r="M103" i="201"/>
  <c r="L103" i="201"/>
  <c r="K103" i="201"/>
  <c r="J103" i="201"/>
  <c r="I103" i="201"/>
  <c r="H103" i="201"/>
  <c r="G103" i="201"/>
  <c r="F103" i="201"/>
  <c r="E103" i="201"/>
  <c r="D103" i="201"/>
  <c r="M102" i="201"/>
  <c r="L102" i="201"/>
  <c r="M101" i="201"/>
  <c r="L101" i="201"/>
  <c r="M100" i="201"/>
  <c r="L100" i="201"/>
  <c r="M99" i="201"/>
  <c r="L99" i="201"/>
  <c r="M98" i="201"/>
  <c r="L98" i="201"/>
  <c r="M97" i="201"/>
  <c r="L97" i="201"/>
  <c r="M96" i="201"/>
  <c r="L96" i="201"/>
  <c r="M95" i="201"/>
  <c r="L95" i="201"/>
  <c r="M94" i="201"/>
  <c r="L94" i="201"/>
  <c r="M93" i="201"/>
  <c r="L93" i="201"/>
  <c r="M92" i="201"/>
  <c r="L92" i="201"/>
  <c r="M91" i="201"/>
  <c r="L91" i="201"/>
  <c r="M90" i="201"/>
  <c r="L90" i="201"/>
  <c r="M89" i="201"/>
  <c r="L89" i="201"/>
  <c r="M88" i="201"/>
  <c r="L88" i="201"/>
  <c r="M87" i="201"/>
  <c r="L87" i="201"/>
  <c r="M86" i="201"/>
  <c r="L86" i="201"/>
  <c r="M85" i="201"/>
  <c r="L85" i="201"/>
  <c r="M84" i="201"/>
  <c r="L84" i="201"/>
  <c r="M83" i="201"/>
  <c r="L83" i="201"/>
  <c r="M82" i="201"/>
  <c r="L82" i="201"/>
  <c r="M81" i="201"/>
  <c r="L81" i="201"/>
  <c r="M80" i="201"/>
  <c r="L80" i="201"/>
  <c r="M79" i="201"/>
  <c r="L79" i="201"/>
  <c r="M78" i="201"/>
  <c r="L78" i="201"/>
  <c r="M77" i="201"/>
  <c r="L77" i="201"/>
  <c r="M76" i="201"/>
  <c r="L76" i="201"/>
  <c r="M75" i="201"/>
  <c r="L75" i="201"/>
  <c r="M74" i="201"/>
  <c r="L74" i="201"/>
  <c r="M73" i="201"/>
  <c r="L73" i="201"/>
  <c r="M72" i="201"/>
  <c r="L72" i="201"/>
  <c r="M71" i="201"/>
  <c r="L71" i="201"/>
  <c r="M70" i="201"/>
  <c r="L70" i="201"/>
  <c r="M69" i="201"/>
  <c r="L69" i="201"/>
  <c r="M68" i="201"/>
  <c r="L68" i="201"/>
  <c r="M67" i="201"/>
  <c r="L67" i="201"/>
  <c r="M66" i="201"/>
  <c r="L66" i="201"/>
  <c r="M65" i="201"/>
  <c r="L65" i="201"/>
  <c r="M64" i="201"/>
  <c r="L64" i="201"/>
  <c r="M63" i="201"/>
  <c r="L63" i="201"/>
  <c r="M62" i="201"/>
  <c r="L62" i="201"/>
  <c r="M61" i="201"/>
  <c r="L61" i="201"/>
  <c r="M60" i="201"/>
  <c r="L60" i="201"/>
  <c r="M59" i="201"/>
  <c r="L59" i="201"/>
  <c r="M58" i="201"/>
  <c r="L58" i="201"/>
  <c r="M57" i="201"/>
  <c r="L57" i="201"/>
  <c r="M56" i="201"/>
  <c r="L56" i="201"/>
  <c r="M55" i="201"/>
  <c r="L55" i="201"/>
  <c r="M54" i="201"/>
  <c r="L54" i="201"/>
  <c r="M53" i="201"/>
  <c r="L53" i="201"/>
  <c r="M52" i="201"/>
  <c r="L52" i="201"/>
  <c r="M51" i="201"/>
  <c r="L51" i="201"/>
  <c r="M50" i="201"/>
  <c r="L50" i="201"/>
  <c r="M49" i="201"/>
  <c r="L49" i="201"/>
  <c r="M48" i="201"/>
  <c r="L48" i="201"/>
  <c r="M47" i="201"/>
  <c r="L47" i="201"/>
  <c r="M46" i="201"/>
  <c r="L46" i="201"/>
  <c r="M45" i="201"/>
  <c r="L45" i="201"/>
  <c r="M44" i="201"/>
  <c r="L44" i="201"/>
  <c r="M43" i="201"/>
  <c r="L43" i="201"/>
  <c r="M42" i="201"/>
  <c r="L42" i="201"/>
  <c r="M41" i="201"/>
  <c r="L41" i="201"/>
  <c r="M40" i="201"/>
  <c r="L40" i="201"/>
  <c r="M39" i="201"/>
  <c r="L39" i="201"/>
  <c r="M38" i="201"/>
  <c r="L38" i="201"/>
  <c r="M37" i="201"/>
  <c r="L37" i="201"/>
  <c r="M36" i="201"/>
  <c r="L36" i="201"/>
  <c r="M35" i="201"/>
  <c r="L35" i="201"/>
  <c r="M34" i="201"/>
  <c r="L34" i="201"/>
  <c r="M33" i="201"/>
  <c r="L33" i="201"/>
  <c r="M32" i="201"/>
  <c r="L32" i="201"/>
  <c r="M31" i="201"/>
  <c r="L31" i="201"/>
  <c r="M30" i="201"/>
  <c r="L30" i="201"/>
  <c r="M29" i="201"/>
  <c r="L29" i="201"/>
  <c r="M28" i="201"/>
  <c r="L28" i="201"/>
  <c r="M27" i="201"/>
  <c r="L27" i="201"/>
  <c r="M26" i="201"/>
  <c r="L26" i="201"/>
  <c r="M25" i="201"/>
  <c r="L25" i="201"/>
  <c r="M24" i="201"/>
  <c r="L24" i="201"/>
  <c r="M23" i="201"/>
  <c r="L23" i="201"/>
  <c r="M22" i="201"/>
  <c r="L22" i="201"/>
  <c r="M21" i="201"/>
  <c r="L21" i="201"/>
  <c r="M20" i="201"/>
  <c r="L20" i="201"/>
  <c r="M19" i="201"/>
  <c r="L19" i="201"/>
  <c r="M18" i="201"/>
  <c r="L18" i="201"/>
  <c r="M17" i="201"/>
  <c r="L17" i="201"/>
  <c r="M16" i="201"/>
  <c r="L16" i="201"/>
  <c r="M15" i="201"/>
  <c r="L15" i="201"/>
  <c r="M14" i="201"/>
  <c r="L14" i="201"/>
  <c r="M13" i="201"/>
  <c r="L13" i="201"/>
  <c r="M12" i="201"/>
  <c r="L12" i="201"/>
  <c r="M11" i="201"/>
  <c r="L11" i="201"/>
  <c r="M10" i="201"/>
  <c r="L10" i="201"/>
  <c r="M9" i="201"/>
  <c r="L9" i="201"/>
  <c r="M8" i="201"/>
  <c r="L8" i="201"/>
  <c r="K16" i="200"/>
  <c r="J16" i="200"/>
  <c r="I16" i="200"/>
  <c r="H16" i="200"/>
  <c r="G16" i="200"/>
  <c r="F16" i="200"/>
  <c r="E16" i="200"/>
  <c r="D16" i="200"/>
  <c r="C16" i="200"/>
  <c r="B16" i="200"/>
  <c r="K15" i="200"/>
  <c r="J15" i="200"/>
  <c r="K14" i="200"/>
  <c r="J14" i="200"/>
  <c r="K13" i="200"/>
  <c r="J13" i="200"/>
  <c r="K12" i="200"/>
  <c r="J12" i="200"/>
  <c r="K11" i="200"/>
  <c r="J11" i="200"/>
  <c r="K10" i="200"/>
  <c r="J10" i="200"/>
  <c r="K9" i="200"/>
  <c r="J9" i="200"/>
  <c r="K8" i="200"/>
  <c r="J8" i="200"/>
  <c r="E16" i="199"/>
  <c r="D16" i="199"/>
  <c r="C16" i="199"/>
  <c r="B16" i="199"/>
  <c r="E15" i="199"/>
  <c r="C15" i="199"/>
  <c r="E14" i="199"/>
  <c r="C14" i="199"/>
  <c r="E13" i="199"/>
  <c r="C13" i="199"/>
  <c r="E12" i="199"/>
  <c r="C12" i="199"/>
  <c r="E11" i="199"/>
  <c r="C11" i="199"/>
  <c r="E10" i="199"/>
  <c r="C10" i="199"/>
  <c r="E9" i="199"/>
  <c r="C9" i="199"/>
  <c r="E8" i="199"/>
  <c r="C8" i="199"/>
  <c r="B13" i="198"/>
  <c r="W48" i="197"/>
  <c r="V48" i="197"/>
  <c r="U48" i="197"/>
  <c r="T48" i="197"/>
  <c r="S48" i="197"/>
  <c r="R48" i="197"/>
  <c r="Q48" i="197"/>
  <c r="P48" i="197"/>
  <c r="O48" i="197"/>
  <c r="N48" i="197"/>
  <c r="M48" i="197"/>
  <c r="L48" i="197"/>
  <c r="K48" i="197"/>
  <c r="J48" i="197"/>
  <c r="I48" i="197"/>
  <c r="H48" i="197"/>
  <c r="G48" i="197"/>
  <c r="F48" i="197"/>
  <c r="E48" i="197"/>
  <c r="D48" i="197"/>
  <c r="C48" i="197"/>
  <c r="B48" i="197"/>
  <c r="W47" i="197"/>
  <c r="W46" i="197"/>
  <c r="W45" i="197"/>
  <c r="W44" i="197"/>
  <c r="W43" i="197"/>
  <c r="W42" i="197"/>
  <c r="W41" i="197"/>
  <c r="W40" i="197"/>
  <c r="W39" i="197"/>
  <c r="W38" i="197"/>
  <c r="W37" i="197"/>
  <c r="W36" i="197"/>
  <c r="W35" i="197"/>
  <c r="W34" i="197"/>
  <c r="W33" i="197"/>
  <c r="W32" i="197"/>
  <c r="W31" i="197"/>
  <c r="W30" i="197"/>
  <c r="W29" i="197"/>
  <c r="W28" i="197"/>
  <c r="W27" i="197"/>
  <c r="W26" i="197"/>
  <c r="W25" i="197"/>
  <c r="W24" i="197"/>
  <c r="W23" i="197"/>
  <c r="W22" i="197"/>
  <c r="W21" i="197"/>
  <c r="W20" i="197"/>
  <c r="W19" i="197"/>
  <c r="W18" i="197"/>
  <c r="W17" i="197"/>
  <c r="W16" i="197"/>
  <c r="W15" i="197"/>
  <c r="W14" i="197"/>
  <c r="W13" i="197"/>
  <c r="W12" i="197"/>
  <c r="W11" i="197"/>
  <c r="W10" i="197"/>
  <c r="W9" i="197"/>
  <c r="W8" i="197"/>
  <c r="W7" i="197"/>
  <c r="W48" i="196"/>
  <c r="V48" i="196"/>
  <c r="U48" i="196"/>
  <c r="T48" i="196"/>
  <c r="S48" i="196"/>
  <c r="R48" i="196"/>
  <c r="Q48" i="196"/>
  <c r="P48" i="196"/>
  <c r="O48" i="196"/>
  <c r="N48" i="196"/>
  <c r="M48" i="196"/>
  <c r="L48" i="196"/>
  <c r="K48" i="196"/>
  <c r="J48" i="196"/>
  <c r="I48" i="196"/>
  <c r="H48" i="196"/>
  <c r="G48" i="196"/>
  <c r="F48" i="196"/>
  <c r="E48" i="196"/>
  <c r="D48" i="196"/>
  <c r="C48" i="196"/>
  <c r="B48" i="196"/>
  <c r="W47" i="196"/>
  <c r="W46" i="196"/>
  <c r="W45" i="196"/>
  <c r="W44" i="196"/>
  <c r="W43" i="196"/>
  <c r="W42" i="196"/>
  <c r="W41" i="196"/>
  <c r="W40" i="196"/>
  <c r="W39" i="196"/>
  <c r="W38" i="196"/>
  <c r="W37" i="196"/>
  <c r="W36" i="196"/>
  <c r="W35" i="196"/>
  <c r="W34" i="196"/>
  <c r="W33" i="196"/>
  <c r="W32" i="196"/>
  <c r="W31" i="196"/>
  <c r="W30" i="196"/>
  <c r="W29" i="196"/>
  <c r="W28" i="196"/>
  <c r="W27" i="196"/>
  <c r="W26" i="196"/>
  <c r="W25" i="196"/>
  <c r="W24" i="196"/>
  <c r="W23" i="196"/>
  <c r="W22" i="196"/>
  <c r="W21" i="196"/>
  <c r="W20" i="196"/>
  <c r="W19" i="196"/>
  <c r="W18" i="196"/>
  <c r="W17" i="196"/>
  <c r="W16" i="196"/>
  <c r="W15" i="196"/>
  <c r="W14" i="196"/>
  <c r="W13" i="196"/>
  <c r="W12" i="196"/>
  <c r="W11" i="196"/>
  <c r="W10" i="196"/>
  <c r="W9" i="196"/>
  <c r="W8" i="196"/>
  <c r="W7" i="196"/>
  <c r="B28" i="195"/>
  <c r="B9" i="194"/>
  <c r="C17" i="193"/>
  <c r="B17" i="193"/>
  <c r="B9" i="192"/>
  <c r="E12" i="191"/>
  <c r="D12" i="191"/>
  <c r="C12" i="191"/>
  <c r="B12" i="191"/>
  <c r="E11" i="191"/>
  <c r="C11" i="191"/>
  <c r="E10" i="191"/>
  <c r="C10" i="191"/>
  <c r="E9" i="191"/>
  <c r="C9" i="191"/>
  <c r="E8" i="191"/>
  <c r="C8" i="191"/>
  <c r="E10" i="190"/>
  <c r="D10" i="190"/>
  <c r="C10" i="190"/>
  <c r="B10" i="190"/>
  <c r="E9" i="190"/>
  <c r="C9" i="190"/>
  <c r="E8" i="190"/>
  <c r="C8" i="190"/>
  <c r="S54" i="189"/>
  <c r="R54" i="189"/>
  <c r="Q54" i="189"/>
  <c r="P54" i="189"/>
  <c r="O54" i="189"/>
  <c r="N54" i="189"/>
  <c r="M54" i="189"/>
  <c r="L54" i="189"/>
  <c r="K54" i="189"/>
  <c r="J54" i="189"/>
  <c r="I54" i="189"/>
  <c r="H54" i="189"/>
  <c r="G54" i="189"/>
  <c r="F54" i="189"/>
  <c r="E54" i="189"/>
  <c r="D54" i="189"/>
  <c r="C54" i="189"/>
  <c r="B54" i="189"/>
  <c r="S53" i="189"/>
  <c r="R53" i="189"/>
  <c r="S52" i="189"/>
  <c r="R52" i="189"/>
  <c r="S51" i="189"/>
  <c r="R51" i="189"/>
  <c r="S50" i="189"/>
  <c r="R50" i="189"/>
  <c r="S49" i="189"/>
  <c r="R49" i="189"/>
  <c r="S48" i="189"/>
  <c r="R48" i="189"/>
  <c r="S47" i="189"/>
  <c r="R47" i="189"/>
  <c r="S46" i="189"/>
  <c r="R46" i="189"/>
  <c r="S45" i="189"/>
  <c r="R45" i="189"/>
  <c r="S44" i="189"/>
  <c r="R44" i="189"/>
  <c r="S43" i="189"/>
  <c r="R43" i="189"/>
  <c r="S42" i="189"/>
  <c r="R42" i="189"/>
  <c r="S41" i="189"/>
  <c r="R41" i="189"/>
  <c r="S40" i="189"/>
  <c r="R40" i="189"/>
  <c r="S39" i="189"/>
  <c r="R39" i="189"/>
  <c r="S38" i="189"/>
  <c r="R38" i="189"/>
  <c r="S37" i="189"/>
  <c r="R37" i="189"/>
  <c r="S36" i="189"/>
  <c r="R36" i="189"/>
  <c r="S35" i="189"/>
  <c r="R35" i="189"/>
  <c r="S34" i="189"/>
  <c r="R34" i="189"/>
  <c r="S33" i="189"/>
  <c r="R33" i="189"/>
  <c r="S32" i="189"/>
  <c r="R32" i="189"/>
  <c r="S31" i="189"/>
  <c r="R31" i="189"/>
  <c r="S30" i="189"/>
  <c r="R30" i="189"/>
  <c r="S29" i="189"/>
  <c r="R29" i="189"/>
  <c r="S28" i="189"/>
  <c r="R28" i="189"/>
  <c r="S27" i="189"/>
  <c r="R27" i="189"/>
  <c r="S26" i="189"/>
  <c r="R26" i="189"/>
  <c r="S25" i="189"/>
  <c r="R25" i="189"/>
  <c r="S24" i="189"/>
  <c r="R24" i="189"/>
  <c r="S23" i="189"/>
  <c r="R23" i="189"/>
  <c r="S22" i="189"/>
  <c r="R22" i="189"/>
  <c r="S21" i="189"/>
  <c r="R21" i="189"/>
  <c r="S20" i="189"/>
  <c r="R20" i="189"/>
  <c r="S19" i="189"/>
  <c r="R19" i="189"/>
  <c r="S18" i="189"/>
  <c r="R18" i="189"/>
  <c r="S17" i="189"/>
  <c r="R17" i="189"/>
  <c r="S16" i="189"/>
  <c r="R16" i="189"/>
  <c r="S15" i="189"/>
  <c r="R15" i="189"/>
  <c r="S14" i="189"/>
  <c r="R14" i="189"/>
  <c r="S13" i="189"/>
  <c r="R13" i="189"/>
  <c r="S12" i="189"/>
  <c r="R12" i="189"/>
  <c r="S11" i="189"/>
  <c r="R11" i="189"/>
  <c r="S10" i="189"/>
  <c r="R10" i="189"/>
  <c r="S9" i="189"/>
  <c r="R9" i="189"/>
  <c r="S8" i="189"/>
  <c r="R8" i="189"/>
  <c r="E56" i="188"/>
  <c r="D56" i="188"/>
  <c r="C56" i="188"/>
  <c r="B56" i="188"/>
  <c r="E55" i="188"/>
  <c r="C55" i="188"/>
  <c r="E54" i="188"/>
  <c r="C54" i="188"/>
  <c r="E53" i="188"/>
  <c r="C53" i="188"/>
  <c r="E52" i="188"/>
  <c r="C52" i="188"/>
  <c r="E51" i="188"/>
  <c r="C51" i="188"/>
  <c r="E50" i="188"/>
  <c r="C50" i="188"/>
  <c r="E49" i="188"/>
  <c r="C49" i="188"/>
  <c r="E48" i="188"/>
  <c r="C48" i="188"/>
  <c r="E47" i="188"/>
  <c r="C47" i="188"/>
  <c r="E46" i="188"/>
  <c r="C46" i="188"/>
  <c r="E45" i="188"/>
  <c r="C45" i="188"/>
  <c r="E44" i="188"/>
  <c r="C44" i="188"/>
  <c r="E43" i="188"/>
  <c r="C43" i="188"/>
  <c r="E42" i="188"/>
  <c r="C42" i="188"/>
  <c r="E41" i="188"/>
  <c r="C41" i="188"/>
  <c r="E40" i="188"/>
  <c r="C40" i="188"/>
  <c r="E39" i="188"/>
  <c r="C39" i="188"/>
  <c r="E38" i="188"/>
  <c r="C38" i="188"/>
  <c r="E37" i="188"/>
  <c r="C37" i="188"/>
  <c r="E36" i="188"/>
  <c r="C36" i="188"/>
  <c r="E35" i="188"/>
  <c r="C35" i="188"/>
  <c r="E34" i="188"/>
  <c r="C34" i="188"/>
  <c r="E33" i="188"/>
  <c r="C33" i="188"/>
  <c r="E32" i="188"/>
  <c r="C32" i="188"/>
  <c r="E31" i="188"/>
  <c r="C31" i="188"/>
  <c r="E30" i="188"/>
  <c r="C30" i="188"/>
  <c r="E29" i="188"/>
  <c r="C29" i="188"/>
  <c r="E28" i="188"/>
  <c r="C28" i="188"/>
  <c r="E27" i="188"/>
  <c r="C27" i="188"/>
  <c r="E26" i="188"/>
  <c r="C26" i="188"/>
  <c r="E25" i="188"/>
  <c r="C25" i="188"/>
  <c r="E24" i="188"/>
  <c r="C24" i="188"/>
  <c r="E23" i="188"/>
  <c r="C23" i="188"/>
  <c r="E22" i="188"/>
  <c r="C22" i="188"/>
  <c r="E21" i="188"/>
  <c r="C21" i="188"/>
  <c r="E20" i="188"/>
  <c r="C20" i="188"/>
  <c r="E19" i="188"/>
  <c r="C19" i="188"/>
  <c r="E18" i="188"/>
  <c r="C18" i="188"/>
  <c r="E17" i="188"/>
  <c r="C17" i="188"/>
  <c r="E16" i="188"/>
  <c r="C16" i="188"/>
  <c r="E15" i="188"/>
  <c r="C15" i="188"/>
  <c r="E14" i="188"/>
  <c r="C14" i="188"/>
  <c r="E13" i="188"/>
  <c r="C13" i="188"/>
  <c r="E12" i="188"/>
  <c r="C12" i="188"/>
  <c r="E11" i="188"/>
  <c r="C11" i="188"/>
  <c r="E10" i="188"/>
  <c r="C10" i="188"/>
  <c r="E9" i="188"/>
  <c r="C9" i="188"/>
  <c r="E8" i="188"/>
  <c r="C8" i="188"/>
  <c r="E53" i="187"/>
  <c r="D53" i="187"/>
  <c r="C53" i="187"/>
  <c r="B53" i="187"/>
  <c r="E52" i="187"/>
  <c r="C52" i="187"/>
  <c r="E51" i="187"/>
  <c r="C51" i="187"/>
  <c r="E50" i="187"/>
  <c r="C50" i="187"/>
  <c r="E49" i="187"/>
  <c r="C49" i="187"/>
  <c r="E48" i="187"/>
  <c r="C48" i="187"/>
  <c r="E47" i="187"/>
  <c r="C47" i="187"/>
  <c r="E46" i="187"/>
  <c r="C46" i="187"/>
  <c r="E45" i="187"/>
  <c r="C45" i="187"/>
  <c r="E44" i="187"/>
  <c r="C44" i="187"/>
  <c r="E43" i="187"/>
  <c r="C43" i="187"/>
  <c r="E42" i="187"/>
  <c r="C42" i="187"/>
  <c r="E41" i="187"/>
  <c r="C41" i="187"/>
  <c r="E40" i="187"/>
  <c r="C40" i="187"/>
  <c r="E39" i="187"/>
  <c r="C39" i="187"/>
  <c r="E38" i="187"/>
  <c r="C38" i="187"/>
  <c r="E37" i="187"/>
  <c r="C37" i="187"/>
  <c r="E36" i="187"/>
  <c r="C36" i="187"/>
  <c r="E35" i="187"/>
  <c r="C35" i="187"/>
  <c r="E34" i="187"/>
  <c r="C34" i="187"/>
  <c r="E33" i="187"/>
  <c r="C33" i="187"/>
  <c r="E32" i="187"/>
  <c r="C32" i="187"/>
  <c r="E31" i="187"/>
  <c r="C31" i="187"/>
  <c r="E30" i="187"/>
  <c r="C30" i="187"/>
  <c r="E29" i="187"/>
  <c r="C29" i="187"/>
  <c r="E28" i="187"/>
  <c r="C28" i="187"/>
  <c r="E27" i="187"/>
  <c r="C27" i="187"/>
  <c r="E26" i="187"/>
  <c r="C26" i="187"/>
  <c r="E25" i="187"/>
  <c r="C25" i="187"/>
  <c r="E24" i="187"/>
  <c r="C24" i="187"/>
  <c r="E23" i="187"/>
  <c r="C23" i="187"/>
  <c r="E22" i="187"/>
  <c r="C22" i="187"/>
  <c r="E21" i="187"/>
  <c r="C21" i="187"/>
  <c r="E20" i="187"/>
  <c r="C20" i="187"/>
  <c r="E19" i="187"/>
  <c r="C19" i="187"/>
  <c r="E18" i="187"/>
  <c r="C18" i="187"/>
  <c r="E17" i="187"/>
  <c r="C17" i="187"/>
  <c r="E16" i="187"/>
  <c r="C16" i="187"/>
  <c r="E15" i="187"/>
  <c r="C15" i="187"/>
  <c r="E14" i="187"/>
  <c r="C14" i="187"/>
  <c r="E13" i="187"/>
  <c r="C13" i="187"/>
  <c r="E12" i="187"/>
  <c r="C12" i="187"/>
  <c r="E11" i="187"/>
  <c r="C11" i="187"/>
  <c r="E10" i="187"/>
  <c r="C10" i="187"/>
  <c r="E9" i="187"/>
  <c r="C9" i="187"/>
  <c r="E8" i="187"/>
  <c r="C8" i="187"/>
  <c r="B20" i="186"/>
  <c r="B9" i="185"/>
  <c r="B14" i="184"/>
  <c r="B12" i="183"/>
  <c r="C26" i="182"/>
  <c r="B26" i="182"/>
  <c r="F14" i="181"/>
  <c r="E14" i="181"/>
  <c r="D14" i="181"/>
  <c r="C14" i="181"/>
  <c r="B14" i="181"/>
  <c r="F28" i="180"/>
  <c r="E28" i="180"/>
  <c r="D28" i="180"/>
  <c r="C28" i="180"/>
  <c r="B28" i="180"/>
  <c r="G32" i="179"/>
  <c r="F32" i="179"/>
  <c r="E32" i="179"/>
  <c r="D32" i="179"/>
  <c r="C32" i="179"/>
  <c r="N7" i="178"/>
  <c r="D31" i="176"/>
  <c r="C31" i="176"/>
</calcChain>
</file>

<file path=xl/sharedStrings.xml><?xml version="1.0" encoding="utf-8"?>
<sst xmlns="http://schemas.openxmlformats.org/spreadsheetml/2006/main" count="1389" uniqueCount="736">
  <si>
    <t>合計</t>
  </si>
  <si>
    <t>件数</t>
    <rPh sb="0" eb="2">
      <t>ケンスウ</t>
    </rPh>
    <phoneticPr fontId="3"/>
  </si>
  <si>
    <t>月曜日</t>
  </si>
  <si>
    <t>火曜日</t>
  </si>
  <si>
    <t>水曜日</t>
  </si>
  <si>
    <t>木曜日</t>
  </si>
  <si>
    <t>金曜日</t>
  </si>
  <si>
    <t>土曜日</t>
  </si>
  <si>
    <t>日曜日</t>
  </si>
  <si>
    <t>曜日区分</t>
    <rPh sb="0" eb="2">
      <t>ヨウビ</t>
    </rPh>
    <rPh sb="2" eb="4">
      <t>クブン</t>
    </rPh>
    <phoneticPr fontId="3"/>
  </si>
  <si>
    <t>0～1時台</t>
  </si>
  <si>
    <t>2～3時台</t>
  </si>
  <si>
    <t>4～5時台</t>
  </si>
  <si>
    <t>6～7時台</t>
  </si>
  <si>
    <t>8～9時台</t>
  </si>
  <si>
    <t>10～11時台</t>
  </si>
  <si>
    <t>12～13時台</t>
  </si>
  <si>
    <t>14～15時台</t>
  </si>
  <si>
    <t>16～17時台</t>
  </si>
  <si>
    <t>18～19時台</t>
  </si>
  <si>
    <t>20～21時台</t>
  </si>
  <si>
    <t>22～23時台</t>
  </si>
  <si>
    <t>時間帯不明</t>
  </si>
  <si>
    <t>％</t>
  </si>
  <si>
    <t>※割合については、小数点第2位を四捨五入したものであり、合計が100.0にならないことがある。</t>
  </si>
  <si>
    <t>※発生場所は複数回答が可能である。</t>
  </si>
  <si>
    <t>発生場所</t>
    <phoneticPr fontId="3"/>
  </si>
  <si>
    <t>分娩室</t>
  </si>
  <si>
    <t>報告数</t>
    <phoneticPr fontId="3"/>
  </si>
  <si>
    <t>発生した時間帯</t>
    <rPh sb="0" eb="2">
      <t>ハッセイ</t>
    </rPh>
    <rPh sb="4" eb="7">
      <t>ジカンタイ</t>
    </rPh>
    <phoneticPr fontId="3"/>
  </si>
  <si>
    <t>発生曜日</t>
    <rPh sb="0" eb="2">
      <t>ハッセイ</t>
    </rPh>
    <rPh sb="2" eb="4">
      <t>ヨウビ</t>
    </rPh>
    <phoneticPr fontId="3"/>
  </si>
  <si>
    <t xml:space="preserve">外来診察室 </t>
  </si>
  <si>
    <t xml:space="preserve">外来処置室 </t>
  </si>
  <si>
    <t xml:space="preserve">外来待合室 </t>
  </si>
  <si>
    <t>外来化学療法室</t>
    <rPh sb="0" eb="2">
      <t>ガイライ</t>
    </rPh>
    <rPh sb="2" eb="4">
      <t>カガク</t>
    </rPh>
    <rPh sb="4" eb="6">
      <t>リョウホウ</t>
    </rPh>
    <rPh sb="6" eb="7">
      <t>シツ</t>
    </rPh>
    <phoneticPr fontId="5"/>
  </si>
  <si>
    <t xml:space="preserve">救急外来 </t>
  </si>
  <si>
    <t>入退院支援センター</t>
    <rPh sb="0" eb="3">
      <t>ニュウタイイン</t>
    </rPh>
    <rPh sb="3" eb="5">
      <t>シエン</t>
    </rPh>
    <phoneticPr fontId="5"/>
  </si>
  <si>
    <t xml:space="preserve">病室 </t>
  </si>
  <si>
    <t xml:space="preserve">病棟処置室 </t>
  </si>
  <si>
    <t>スタッフステーション</t>
  </si>
  <si>
    <t>食堂・デイルーム</t>
    <rPh sb="0" eb="2">
      <t>ショクドウ</t>
    </rPh>
    <phoneticPr fontId="5"/>
  </si>
  <si>
    <t>浴室</t>
    <rPh sb="0" eb="2">
      <t>ヨクシツ</t>
    </rPh>
    <phoneticPr fontId="5"/>
  </si>
  <si>
    <t>救命救急センター</t>
    <rPh sb="2" eb="4">
      <t>キュウキュウ</t>
    </rPh>
    <phoneticPr fontId="5"/>
  </si>
  <si>
    <t>手術部</t>
    <rPh sb="2" eb="3">
      <t>ブ</t>
    </rPh>
    <phoneticPr fontId="5"/>
  </si>
  <si>
    <t>ICU</t>
  </si>
  <si>
    <t>CCU</t>
  </si>
  <si>
    <t>SCU</t>
  </si>
  <si>
    <t>NICU・GCU</t>
  </si>
  <si>
    <t>HCU</t>
  </si>
  <si>
    <t>輸血部</t>
    <rPh sb="0" eb="2">
      <t>ユケツ</t>
    </rPh>
    <rPh sb="2" eb="3">
      <t>ブ</t>
    </rPh>
    <phoneticPr fontId="5"/>
  </si>
  <si>
    <t xml:space="preserve">臨床検査室 </t>
    <rPh sb="0" eb="2">
      <t>リンショウ</t>
    </rPh>
    <phoneticPr fontId="5"/>
  </si>
  <si>
    <t>生理検査室</t>
    <rPh sb="0" eb="2">
      <t>セイリ</t>
    </rPh>
    <rPh sb="2" eb="4">
      <t>ケンサ</t>
    </rPh>
    <rPh sb="4" eb="5">
      <t>シツ</t>
    </rPh>
    <phoneticPr fontId="5"/>
  </si>
  <si>
    <t>病理部・病理検査室</t>
    <rPh sb="0" eb="2">
      <t>ビョウリ</t>
    </rPh>
    <rPh sb="2" eb="3">
      <t>ブ</t>
    </rPh>
    <rPh sb="4" eb="6">
      <t>ビョウリ</t>
    </rPh>
    <rPh sb="6" eb="8">
      <t>ケンサ</t>
    </rPh>
    <rPh sb="8" eb="9">
      <t>シツ</t>
    </rPh>
    <phoneticPr fontId="5"/>
  </si>
  <si>
    <t>薬剤部</t>
    <rPh sb="0" eb="2">
      <t>ヤクザイ</t>
    </rPh>
    <rPh sb="2" eb="3">
      <t>ブ</t>
    </rPh>
    <phoneticPr fontId="5"/>
  </si>
  <si>
    <t>一般撮影室</t>
    <rPh sb="0" eb="2">
      <t>イッパン</t>
    </rPh>
    <rPh sb="2" eb="4">
      <t>サツエイ</t>
    </rPh>
    <rPh sb="4" eb="5">
      <t>シツ</t>
    </rPh>
    <phoneticPr fontId="5"/>
  </si>
  <si>
    <t>MRI検査室</t>
    <rPh sb="3" eb="6">
      <t>ケンサシツ</t>
    </rPh>
    <phoneticPr fontId="5"/>
  </si>
  <si>
    <t>CT検査室</t>
    <rPh sb="2" eb="5">
      <t>ケンサシツ</t>
    </rPh>
    <phoneticPr fontId="5"/>
  </si>
  <si>
    <t>RI（核医学検査）室</t>
    <rPh sb="3" eb="4">
      <t>カク</t>
    </rPh>
    <rPh sb="4" eb="6">
      <t>イガク</t>
    </rPh>
    <rPh sb="6" eb="8">
      <t>ケンサ</t>
    </rPh>
    <rPh sb="9" eb="10">
      <t>シツ</t>
    </rPh>
    <phoneticPr fontId="5"/>
  </si>
  <si>
    <t>血管造影室</t>
    <rPh sb="0" eb="2">
      <t>ケッカン</t>
    </rPh>
    <rPh sb="2" eb="4">
      <t>ゾウエイ</t>
    </rPh>
    <rPh sb="4" eb="5">
      <t>シツ</t>
    </rPh>
    <phoneticPr fontId="5"/>
  </si>
  <si>
    <t>放射線治療室</t>
    <rPh sb="0" eb="3">
      <t>ホウシャセン</t>
    </rPh>
    <rPh sb="3" eb="5">
      <t>チリョウ</t>
    </rPh>
    <rPh sb="5" eb="6">
      <t>シツ</t>
    </rPh>
    <phoneticPr fontId="5"/>
  </si>
  <si>
    <t>リハビリテーション部</t>
    <rPh sb="9" eb="10">
      <t>ブ</t>
    </rPh>
    <phoneticPr fontId="5"/>
  </si>
  <si>
    <t>栄養部・栄養管理室</t>
    <rPh sb="0" eb="2">
      <t>エイヨウ</t>
    </rPh>
    <rPh sb="2" eb="3">
      <t>ブ</t>
    </rPh>
    <rPh sb="4" eb="6">
      <t>エイヨウ</t>
    </rPh>
    <rPh sb="6" eb="8">
      <t>カンリ</t>
    </rPh>
    <rPh sb="8" eb="9">
      <t>シツ</t>
    </rPh>
    <phoneticPr fontId="5"/>
  </si>
  <si>
    <t>階段</t>
    <rPh sb="0" eb="2">
      <t>カイダン</t>
    </rPh>
    <phoneticPr fontId="5"/>
  </si>
  <si>
    <t>玄関・ロビー</t>
    <rPh sb="0" eb="2">
      <t>ゲンカン</t>
    </rPh>
    <phoneticPr fontId="5"/>
  </si>
  <si>
    <t>保険薬局</t>
    <rPh sb="0" eb="2">
      <t>ホケン</t>
    </rPh>
    <rPh sb="2" eb="4">
      <t>ヤッキョク</t>
    </rPh>
    <phoneticPr fontId="5"/>
  </si>
  <si>
    <t>他施設</t>
    <rPh sb="0" eb="3">
      <t>タシセツ</t>
    </rPh>
    <phoneticPr fontId="5"/>
  </si>
  <si>
    <t>自宅</t>
    <rPh sb="0" eb="2">
      <t>ジタク</t>
    </rPh>
    <phoneticPr fontId="5"/>
  </si>
  <si>
    <t>不明または特定できず</t>
    <rPh sb="0" eb="2">
      <t>フメイ</t>
    </rPh>
    <rPh sb="5" eb="7">
      <t>トクテイ</t>
    </rPh>
    <phoneticPr fontId="5"/>
  </si>
  <si>
    <t>その他</t>
    <phoneticPr fontId="5"/>
  </si>
  <si>
    <t>平日体制</t>
    <phoneticPr fontId="3"/>
  </si>
  <si>
    <t>休日・祝日体制</t>
    <phoneticPr fontId="3"/>
  </si>
  <si>
    <t>患者の年齢</t>
  </si>
  <si>
    <t>件数</t>
  </si>
  <si>
    <t>入院の件数</t>
  </si>
  <si>
    <t>10歳代</t>
    <phoneticPr fontId="3"/>
  </si>
  <si>
    <t>20歳代</t>
    <phoneticPr fontId="3"/>
  </si>
  <si>
    <t>30歳代</t>
    <phoneticPr fontId="3"/>
  </si>
  <si>
    <t>40歳代</t>
    <phoneticPr fontId="3"/>
  </si>
  <si>
    <t>50歳代</t>
    <phoneticPr fontId="3"/>
  </si>
  <si>
    <t>60歳代</t>
    <phoneticPr fontId="3"/>
  </si>
  <si>
    <t>70歳代</t>
    <phoneticPr fontId="3"/>
  </si>
  <si>
    <t>80歳代</t>
    <phoneticPr fontId="3"/>
  </si>
  <si>
    <t>90歳以上</t>
    <phoneticPr fontId="3"/>
  </si>
  <si>
    <t>開設者</t>
    <rPh sb="0" eb="3">
      <t>カイセツシャ</t>
    </rPh>
    <phoneticPr fontId="3"/>
  </si>
  <si>
    <t>国立大学法人等</t>
  </si>
  <si>
    <t>独立行政法人国立病院機構</t>
  </si>
  <si>
    <t>国立ハンセン病療養所</t>
  </si>
  <si>
    <t>独立行政法人労働者健康安全機構</t>
  </si>
  <si>
    <t>独立行政法人地域医療機能推進機構</t>
  </si>
  <si>
    <t>その他の国の機関</t>
  </si>
  <si>
    <t>都道府県</t>
  </si>
  <si>
    <t>市町村</t>
  </si>
  <si>
    <t>公立大学法人</t>
  </si>
  <si>
    <t>地方独立行政法人</t>
  </si>
  <si>
    <t>日本赤十字社</t>
  </si>
  <si>
    <t>恩賜財団済生会</t>
  </si>
  <si>
    <t>北海道社会事業協会</t>
  </si>
  <si>
    <t>厚生農業協同組合連合会</t>
  </si>
  <si>
    <t>国民健康保険団体連合会</t>
  </si>
  <si>
    <t>健康保険組合及びその連合会</t>
  </si>
  <si>
    <t>共済組合及びその連合会</t>
  </si>
  <si>
    <t>国民健康保険組合</t>
  </si>
  <si>
    <t>学校法人</t>
  </si>
  <si>
    <t>医療法人</t>
  </si>
  <si>
    <t>公益法人</t>
  </si>
  <si>
    <t>会社</t>
  </si>
  <si>
    <t>その他の法人</t>
  </si>
  <si>
    <t>合計</t>
    <phoneticPr fontId="3"/>
  </si>
  <si>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</si>
  <si>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</si>
  <si>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</si>
  <si>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</si>
  <si>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</si>
  <si>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</si>
  <si>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</si>
  <si>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</si>
  <si>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</si>
  <si>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</si>
  <si>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</si>
  <si>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</si>
  <si>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新規登録
医療機関数</t>
    <phoneticPr fontId="3"/>
  </si>
  <si>
    <t>登録取下げ
医療機関数</t>
    <phoneticPr fontId="3"/>
  </si>
  <si>
    <t>累計</t>
    <rPh sb="0" eb="2">
      <t>ルイケイ</t>
    </rPh>
    <phoneticPr fontId="3"/>
  </si>
  <si>
    <t>報告医療機関数</t>
    <rPh sb="0" eb="2">
      <t>ホウコク</t>
    </rPh>
    <rPh sb="2" eb="4">
      <t>イリョウ</t>
    </rPh>
    <rPh sb="4" eb="6">
      <t>キカン</t>
    </rPh>
    <rPh sb="6" eb="7">
      <t>スウ</t>
    </rPh>
    <phoneticPr fontId="3"/>
  </si>
  <si>
    <t>国</t>
  </si>
  <si>
    <t>自治体</t>
  </si>
  <si>
    <t>法人</t>
  </si>
  <si>
    <t>発生月</t>
    <phoneticPr fontId="3"/>
  </si>
  <si>
    <t>合計</t>
    <rPh sb="0" eb="2">
      <t>ゴウケイ</t>
    </rPh>
    <phoneticPr fontId="3"/>
  </si>
  <si>
    <t>誤った医療行為または管理が患者に実施された</t>
    <phoneticPr fontId="3"/>
  </si>
  <si>
    <t>医療行為または管理に誤りがあったが、患者に実施されなかった</t>
    <phoneticPr fontId="3"/>
  </si>
  <si>
    <t>誤った医療行為または管理の実施の有無</t>
    <phoneticPr fontId="3"/>
  </si>
  <si>
    <t>ヒヤリ・ハット事例収集・分析・提供事業</t>
    <phoneticPr fontId="3"/>
  </si>
  <si>
    <t>内科</t>
    <rPh sb="0" eb="2">
      <t>ナイカ</t>
    </rPh>
    <phoneticPr fontId="5"/>
  </si>
  <si>
    <t>脳神経内科</t>
    <rPh sb="0" eb="1">
      <t>ノウ</t>
    </rPh>
    <phoneticPr fontId="5"/>
  </si>
  <si>
    <t>循環器内科</t>
  </si>
  <si>
    <t>呼吸器内科</t>
  </si>
  <si>
    <t>血液内科</t>
  </si>
  <si>
    <t>消化器内科</t>
  </si>
  <si>
    <t>内分泌代謝内科</t>
    <rPh sb="0" eb="3">
      <t>ナイブンピツ</t>
    </rPh>
    <rPh sb="5" eb="7">
      <t>ナイカ</t>
    </rPh>
    <phoneticPr fontId="5"/>
  </si>
  <si>
    <t>糖尿病内科</t>
    <rPh sb="4" eb="5">
      <t>カ</t>
    </rPh>
    <phoneticPr fontId="5"/>
  </si>
  <si>
    <t>膠原病リウマチ内科</t>
  </si>
  <si>
    <t>総合診療科</t>
  </si>
  <si>
    <t>外科</t>
    <rPh sb="0" eb="2">
      <t>ゲカ</t>
    </rPh>
    <phoneticPr fontId="5"/>
  </si>
  <si>
    <t>脳神経外科</t>
  </si>
  <si>
    <t>心臓血管外科</t>
  </si>
  <si>
    <t>呼吸器外科</t>
  </si>
  <si>
    <t>消化器外科</t>
    <rPh sb="3" eb="4">
      <t>ソト</t>
    </rPh>
    <phoneticPr fontId="5"/>
  </si>
  <si>
    <t>整形外科</t>
  </si>
  <si>
    <t>乳腺外科</t>
  </si>
  <si>
    <t>腎臓内科</t>
    <rPh sb="1" eb="2">
      <t>ゾウ</t>
    </rPh>
    <phoneticPr fontId="5"/>
  </si>
  <si>
    <t>小児外科</t>
  </si>
  <si>
    <t>心療内科</t>
  </si>
  <si>
    <t>精神科</t>
    <rPh sb="0" eb="3">
      <t>セイシンカ</t>
    </rPh>
    <phoneticPr fontId="5"/>
  </si>
  <si>
    <t>アレルギー科</t>
    <rPh sb="5" eb="6">
      <t>カ</t>
    </rPh>
    <phoneticPr fontId="5"/>
  </si>
  <si>
    <t>産婦人科</t>
  </si>
  <si>
    <t>産科</t>
  </si>
  <si>
    <t>婦人科</t>
  </si>
  <si>
    <t>小児科</t>
  </si>
  <si>
    <t>新生児科</t>
    <rPh sb="0" eb="3">
      <t>シンセイジ</t>
    </rPh>
    <rPh sb="3" eb="4">
      <t>カ</t>
    </rPh>
    <phoneticPr fontId="5"/>
  </si>
  <si>
    <t>形成外科</t>
  </si>
  <si>
    <t>美容外科</t>
    <rPh sb="0" eb="2">
      <t>ビヨウ</t>
    </rPh>
    <rPh sb="2" eb="4">
      <t>ゲカ</t>
    </rPh>
    <phoneticPr fontId="5"/>
  </si>
  <si>
    <t>眼科</t>
  </si>
  <si>
    <t>耳鼻咽喉科</t>
  </si>
  <si>
    <t>リハビリテーション科</t>
  </si>
  <si>
    <t>放射線科</t>
  </si>
  <si>
    <t>皮膚科</t>
  </si>
  <si>
    <t>泌尿器科</t>
  </si>
  <si>
    <t>歯科</t>
  </si>
  <si>
    <t>歯科矯正科</t>
    <rPh sb="1" eb="2">
      <t>カ</t>
    </rPh>
    <rPh sb="2" eb="4">
      <t>キョウセイ</t>
    </rPh>
    <phoneticPr fontId="5"/>
  </si>
  <si>
    <t>小児歯科</t>
  </si>
  <si>
    <t>歯科口腔外科</t>
    <rPh sb="0" eb="2">
      <t>シカ</t>
    </rPh>
    <rPh sb="2" eb="4">
      <t>コウクウ</t>
    </rPh>
    <rPh sb="4" eb="6">
      <t>ゲカ</t>
    </rPh>
    <phoneticPr fontId="5"/>
  </si>
  <si>
    <t>血液透析科</t>
    <rPh sb="0" eb="2">
      <t>ケツエキ</t>
    </rPh>
    <rPh sb="2" eb="4">
      <t>トウセキ</t>
    </rPh>
    <rPh sb="4" eb="5">
      <t>カ</t>
    </rPh>
    <phoneticPr fontId="5"/>
  </si>
  <si>
    <t>救急科</t>
  </si>
  <si>
    <t>麻酔科</t>
  </si>
  <si>
    <t>ペインクリニック</t>
  </si>
  <si>
    <t>緩和ケア科</t>
    <rPh sb="0" eb="2">
      <t>カンワ</t>
    </rPh>
    <rPh sb="4" eb="5">
      <t>カ</t>
    </rPh>
    <phoneticPr fontId="5"/>
  </si>
  <si>
    <t>その他</t>
  </si>
  <si>
    <t>不明</t>
    <rPh sb="0" eb="2">
      <t>フメイ</t>
    </rPh>
    <phoneticPr fontId="5"/>
  </si>
  <si>
    <t>※関連診療科は複数回答が可能である。</t>
  </si>
  <si>
    <t>薬剤</t>
    <phoneticPr fontId="3"/>
  </si>
  <si>
    <t>輸血</t>
    <phoneticPr fontId="3"/>
  </si>
  <si>
    <t>治療・処置</t>
    <phoneticPr fontId="3"/>
  </si>
  <si>
    <t>医療機器等</t>
    <phoneticPr fontId="3"/>
  </si>
  <si>
    <t>ドレーン・チューブ</t>
    <phoneticPr fontId="3"/>
  </si>
  <si>
    <t>検査</t>
    <phoneticPr fontId="3"/>
  </si>
  <si>
    <t>療養上の世話</t>
    <phoneticPr fontId="3"/>
  </si>
  <si>
    <t>その他</t>
    <phoneticPr fontId="3"/>
  </si>
  <si>
    <t>※関連診療科は複数回答が可能である。</t>
    <phoneticPr fontId="3"/>
  </si>
  <si>
    <t>発生要因</t>
    <phoneticPr fontId="3"/>
  </si>
  <si>
    <t>事例に関わった職員の直接の要因</t>
    <phoneticPr fontId="3"/>
  </si>
  <si>
    <t>確認漏れ・不足</t>
    <rPh sb="0" eb="3">
      <t>カクニンモ</t>
    </rPh>
    <rPh sb="5" eb="7">
      <t>フソク</t>
    </rPh>
    <phoneticPr fontId="5"/>
  </si>
  <si>
    <t>観察漏れ・不足</t>
    <rPh sb="0" eb="2">
      <t>カンサツ</t>
    </rPh>
    <rPh sb="2" eb="3">
      <t>モ</t>
    </rPh>
    <rPh sb="5" eb="7">
      <t>フソク</t>
    </rPh>
    <phoneticPr fontId="5"/>
  </si>
  <si>
    <t>報告漏れ・不足</t>
    <rPh sb="0" eb="2">
      <t>ホウコク</t>
    </rPh>
    <rPh sb="2" eb="3">
      <t>モ</t>
    </rPh>
    <rPh sb="5" eb="7">
      <t>フソク</t>
    </rPh>
    <phoneticPr fontId="5"/>
  </si>
  <si>
    <t>判断の誤り</t>
    <rPh sb="0" eb="2">
      <t>ハンダン</t>
    </rPh>
    <rPh sb="3" eb="4">
      <t>アヤマ</t>
    </rPh>
    <phoneticPr fontId="5"/>
  </si>
  <si>
    <t>手順・ルールの不遵守</t>
    <rPh sb="0" eb="2">
      <t>テジュン</t>
    </rPh>
    <rPh sb="7" eb="10">
      <t>フジュンシュ</t>
    </rPh>
    <phoneticPr fontId="5"/>
  </si>
  <si>
    <t>記録・入力の不備</t>
    <rPh sb="0" eb="2">
      <t>キロク</t>
    </rPh>
    <rPh sb="3" eb="5">
      <t>ニュウリョク</t>
    </rPh>
    <rPh sb="6" eb="8">
      <t>フビ</t>
    </rPh>
    <phoneticPr fontId="5"/>
  </si>
  <si>
    <t>スタッフ間のコミュニケーション不足・齟齬</t>
    <rPh sb="4" eb="5">
      <t>カン</t>
    </rPh>
    <rPh sb="15" eb="17">
      <t>フソク</t>
    </rPh>
    <rPh sb="18" eb="20">
      <t>ソゴ</t>
    </rPh>
    <phoneticPr fontId="5"/>
  </si>
  <si>
    <t>患者とのコミュニケーション不足・齟齬</t>
    <rPh sb="0" eb="2">
      <t>カンジャ</t>
    </rPh>
    <rPh sb="13" eb="15">
      <t>フソク</t>
    </rPh>
    <rPh sb="16" eb="18">
      <t>ソゴ</t>
    </rPh>
    <phoneticPr fontId="5"/>
  </si>
  <si>
    <t>ヒューマンファクター</t>
  </si>
  <si>
    <t>知識不足</t>
    <rPh sb="0" eb="2">
      <t>チシキ</t>
    </rPh>
    <rPh sb="2" eb="4">
      <t>フソク</t>
    </rPh>
    <phoneticPr fontId="5"/>
  </si>
  <si>
    <t>技術・手技が未熟</t>
    <rPh sb="0" eb="2">
      <t>ギジュツ</t>
    </rPh>
    <rPh sb="3" eb="5">
      <t>シュギ</t>
    </rPh>
    <rPh sb="6" eb="8">
      <t>ミジュク</t>
    </rPh>
    <phoneticPr fontId="5"/>
  </si>
  <si>
    <t>慣れ</t>
    <rPh sb="0" eb="1">
      <t>ナ</t>
    </rPh>
    <phoneticPr fontId="5"/>
  </si>
  <si>
    <t>疲労・体調不良などの身体的不調</t>
    <rPh sb="0" eb="2">
      <t>ヒロウ</t>
    </rPh>
    <rPh sb="3" eb="5">
      <t>タイチョウ</t>
    </rPh>
    <rPh sb="5" eb="7">
      <t>フリョウ</t>
    </rPh>
    <rPh sb="10" eb="13">
      <t>シンタイテキ</t>
    </rPh>
    <rPh sb="13" eb="15">
      <t>フチョウ</t>
    </rPh>
    <phoneticPr fontId="5"/>
  </si>
  <si>
    <t>心配事などの普段とは異なる心理的状態</t>
    <rPh sb="0" eb="2">
      <t>シンパイ</t>
    </rPh>
    <rPh sb="2" eb="3">
      <t>ゴト</t>
    </rPh>
    <rPh sb="6" eb="8">
      <t>フダン</t>
    </rPh>
    <rPh sb="10" eb="11">
      <t>コト</t>
    </rPh>
    <rPh sb="13" eb="15">
      <t>シンリ</t>
    </rPh>
    <rPh sb="15" eb="16">
      <t>テキ</t>
    </rPh>
    <rPh sb="16" eb="18">
      <t>ジョウタイ</t>
    </rPh>
    <phoneticPr fontId="5"/>
  </si>
  <si>
    <t>発生時の状況等に関する要因</t>
    <phoneticPr fontId="3"/>
  </si>
  <si>
    <t>繁忙/タイムプレッシャー</t>
    <rPh sb="0" eb="2">
      <t>ハンボウ</t>
    </rPh>
    <phoneticPr fontId="5"/>
  </si>
  <si>
    <t>時間外/夜間/休祝日</t>
    <rPh sb="0" eb="3">
      <t>ジカンガイ</t>
    </rPh>
    <rPh sb="4" eb="6">
      <t>ヤカン</t>
    </rPh>
    <rPh sb="7" eb="10">
      <t>キュウシュクジツ</t>
    </rPh>
    <phoneticPr fontId="5"/>
  </si>
  <si>
    <t>普段とは異なる業務状況</t>
    <rPh sb="0" eb="2">
      <t>フダン</t>
    </rPh>
    <rPh sb="4" eb="5">
      <t>コト</t>
    </rPh>
    <rPh sb="7" eb="11">
      <t>ギョウムジョウキョウ</t>
    </rPh>
    <phoneticPr fontId="5"/>
  </si>
  <si>
    <t>環境・設備に関する要因</t>
    <phoneticPr fontId="3"/>
  </si>
  <si>
    <t>医薬品</t>
    <rPh sb="0" eb="3">
      <t>イヤクヒン</t>
    </rPh>
    <phoneticPr fontId="5"/>
  </si>
  <si>
    <t>医療機器・材料など</t>
    <rPh sb="0" eb="2">
      <t>イリョウ</t>
    </rPh>
    <rPh sb="2" eb="4">
      <t>キキ</t>
    </rPh>
    <rPh sb="5" eb="7">
      <t>ザイリョウ</t>
    </rPh>
    <phoneticPr fontId="5"/>
  </si>
  <si>
    <t>電子カルテなどの病院情報システム</t>
    <rPh sb="0" eb="2">
      <t>デンシ</t>
    </rPh>
    <phoneticPr fontId="5"/>
  </si>
  <si>
    <t>生体情報モニタ</t>
    <rPh sb="0" eb="4">
      <t>セイタイジョウホウ</t>
    </rPh>
    <phoneticPr fontId="5"/>
  </si>
  <si>
    <t>施設・設備</t>
    <rPh sb="0" eb="2">
      <t>シセツ</t>
    </rPh>
    <rPh sb="3" eb="5">
      <t>セツビ</t>
    </rPh>
    <phoneticPr fontId="5"/>
  </si>
  <si>
    <t>管理的な要因</t>
    <phoneticPr fontId="3"/>
  </si>
  <si>
    <t>教育・訓練</t>
    <rPh sb="0" eb="2">
      <t>キョウイク</t>
    </rPh>
    <rPh sb="3" eb="5">
      <t>クンレン</t>
    </rPh>
    <phoneticPr fontId="5"/>
  </si>
  <si>
    <t>手順・ルール</t>
    <rPh sb="0" eb="2">
      <t>テジュン</t>
    </rPh>
    <phoneticPr fontId="5"/>
  </si>
  <si>
    <t>人員配置</t>
    <rPh sb="0" eb="4">
      <t>ジンインハイチ</t>
    </rPh>
    <phoneticPr fontId="5"/>
  </si>
  <si>
    <t>患者側の要因（家族も含む）</t>
    <phoneticPr fontId="3"/>
  </si>
  <si>
    <t>不注意</t>
  </si>
  <si>
    <t>理解不足</t>
    <rPh sb="0" eb="2">
      <t>リカイ</t>
    </rPh>
    <rPh sb="2" eb="4">
      <t>ブソク</t>
    </rPh>
    <phoneticPr fontId="5"/>
  </si>
  <si>
    <t>コンプライアンスの不良</t>
    <rPh sb="9" eb="11">
      <t>フリョウ</t>
    </rPh>
    <phoneticPr fontId="5"/>
  </si>
  <si>
    <t>※発生要因は複数回答が可能である。</t>
  </si>
  <si>
    <t>背景</t>
    <phoneticPr fontId="3"/>
  </si>
  <si>
    <t>※発生要因は複数回答が可能である。</t>
    <phoneticPr fontId="3"/>
  </si>
  <si>
    <t xml:space="preserve">－ </t>
    <phoneticPr fontId="3"/>
  </si>
  <si>
    <t>1000床以上</t>
  </si>
  <si>
    <t>900～999床</t>
  </si>
  <si>
    <t>850～899床</t>
  </si>
  <si>
    <t>800～849床</t>
  </si>
  <si>
    <t>750～799床</t>
  </si>
  <si>
    <t>700～749床</t>
  </si>
  <si>
    <t>650～699床</t>
  </si>
  <si>
    <t>600～649床</t>
  </si>
  <si>
    <t>550～599床</t>
  </si>
  <si>
    <t>500～549床</t>
  </si>
  <si>
    <t>450～499床</t>
  </si>
  <si>
    <t>400～449床</t>
  </si>
  <si>
    <t>350～399床</t>
  </si>
  <si>
    <t>300～349床</t>
  </si>
  <si>
    <t>250～299床</t>
  </si>
  <si>
    <t>200～249床</t>
  </si>
  <si>
    <t>150～199床</t>
  </si>
  <si>
    <t>100～149床</t>
  </si>
  <si>
    <t>50～99床</t>
  </si>
  <si>
    <t>20～49床</t>
  </si>
  <si>
    <t>病床数</t>
    <rPh sb="0" eb="3">
      <t>ビョウショウスウ</t>
    </rPh>
    <phoneticPr fontId="3"/>
  </si>
  <si>
    <t>九州沖縄</t>
  </si>
  <si>
    <t>中国四国</t>
  </si>
  <si>
    <t>近畿</t>
  </si>
  <si>
    <t>東海北陸</t>
  </si>
  <si>
    <t>関東甲信越</t>
  </si>
  <si>
    <t>東北</t>
  </si>
  <si>
    <t>北海道</t>
  </si>
  <si>
    <t>地域</t>
    <rPh sb="0" eb="2">
      <t>チイキ</t>
    </rPh>
    <phoneticPr fontId="3"/>
  </si>
  <si>
    <t>200以上</t>
  </si>
  <si>
    <t>151～200</t>
  </si>
  <si>
    <t>101～150</t>
  </si>
  <si>
    <t>51～100</t>
  </si>
  <si>
    <t>41～50</t>
  </si>
  <si>
    <t>31～40</t>
  </si>
  <si>
    <t>21～30</t>
  </si>
  <si>
    <t>11～20</t>
  </si>
  <si>
    <t>個人</t>
  </si>
  <si>
    <t>関連診療科</t>
    <phoneticPr fontId="3"/>
  </si>
  <si>
    <t>入院・外来別</t>
    <phoneticPr fontId="3"/>
  </si>
  <si>
    <t>患者の性別</t>
    <rPh sb="0" eb="2">
      <t>カンジャ</t>
    </rPh>
    <rPh sb="3" eb="5">
      <t>セイベツ</t>
    </rPh>
    <phoneticPr fontId="3"/>
  </si>
  <si>
    <t>事例に関わった職員の職種</t>
    <phoneticPr fontId="3"/>
  </si>
  <si>
    <t>報告数</t>
  </si>
  <si>
    <t>医師</t>
  </si>
  <si>
    <t>歯科医師</t>
  </si>
  <si>
    <t>看護師</t>
  </si>
  <si>
    <t>准看護師</t>
  </si>
  <si>
    <t>薬剤師</t>
  </si>
  <si>
    <t>臨床工学技士</t>
  </si>
  <si>
    <t>助産師</t>
  </si>
  <si>
    <t>看護助手</t>
  </si>
  <si>
    <t>診療放射線技師</t>
  </si>
  <si>
    <t>臨床検査技師</t>
  </si>
  <si>
    <t>管理栄養士</t>
  </si>
  <si>
    <t>栄養士</t>
  </si>
  <si>
    <t>調理師・調理従事者</t>
  </si>
  <si>
    <t>理学療法士（PT）</t>
  </si>
  <si>
    <t>作業療法士（OT）</t>
  </si>
  <si>
    <t>言語聴覚士（ST）</t>
  </si>
  <si>
    <t>歯科衛生士</t>
  </si>
  <si>
    <t>歯科技工士</t>
  </si>
  <si>
    <t>保育士</t>
    <rPh sb="0" eb="3">
      <t>ホイクシ</t>
    </rPh>
    <phoneticPr fontId="5"/>
  </si>
  <si>
    <t>事務職員</t>
    <rPh sb="0" eb="2">
      <t>ジム</t>
    </rPh>
    <rPh sb="2" eb="3">
      <t>ショク</t>
    </rPh>
    <rPh sb="3" eb="4">
      <t>イン</t>
    </rPh>
    <phoneticPr fontId="5"/>
  </si>
  <si>
    <t>事例に関わった職員の職種経験年数</t>
    <phoneticPr fontId="3"/>
  </si>
  <si>
    <t>保育士</t>
    <phoneticPr fontId="3"/>
  </si>
  <si>
    <t>事務職員</t>
    <phoneticPr fontId="3"/>
  </si>
  <si>
    <t>0年</t>
  </si>
  <si>
    <t>1年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</si>
  <si>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</si>
  <si>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</si>
  <si>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</si>
  <si>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</si>
  <si>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</si>
  <si>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</si>
  <si>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</si>
  <si>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</si>
  <si>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</si>
  <si>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</si>
  <si>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</si>
  <si>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</si>
  <si>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</si>
  <si>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</si>
  <si>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</si>
  <si>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</si>
  <si>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</si>
  <si>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</si>
  <si>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</si>
  <si>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</si>
  <si>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</si>
  <si>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</si>
  <si>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</si>
  <si>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</si>
  <si>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</si>
  <si>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</si>
  <si>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</si>
  <si>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</si>
  <si>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30年</t>
  </si>
  <si>
    <t>31年</t>
  </si>
  <si>
    <t>32年</t>
  </si>
  <si>
    <t>33年</t>
  </si>
  <si>
    <t>34年</t>
  </si>
  <si>
    <t>35年</t>
  </si>
  <si>
    <t>36年</t>
  </si>
  <si>
    <t>37年</t>
  </si>
  <si>
    <t>38年</t>
  </si>
  <si>
    <t>39年</t>
  </si>
  <si>
    <t>40年超</t>
  </si>
  <si>
    <t>事例に関わった職員の部署配属期間</t>
    <phoneticPr fontId="3"/>
  </si>
  <si>
    <t>発見者</t>
    <rPh sb="0" eb="3">
      <t>ハッケンシャ</t>
    </rPh>
    <phoneticPr fontId="3"/>
  </si>
  <si>
    <t>事例の概要</t>
    <phoneticPr fontId="3"/>
  </si>
  <si>
    <t>薬剤</t>
  </si>
  <si>
    <t>輸血</t>
  </si>
  <si>
    <t>治療・処置</t>
  </si>
  <si>
    <t>医療機器等</t>
  </si>
  <si>
    <t>ドレーン・チューブ</t>
  </si>
  <si>
    <t>検査</t>
  </si>
  <si>
    <t>療養上の世話</t>
  </si>
  <si>
    <t>※割合については、小数点第2位を四捨五入したものであり、合計が100.0にならないことがある。</t>
    <phoneticPr fontId="3"/>
  </si>
  <si>
    <t>未実施</t>
    <phoneticPr fontId="3"/>
  </si>
  <si>
    <t>薬剤間違い</t>
    <rPh sb="0" eb="2">
      <t>ヤクザイ</t>
    </rPh>
    <rPh sb="2" eb="4">
      <t>マチガ</t>
    </rPh>
    <phoneticPr fontId="5"/>
  </si>
  <si>
    <t>患者間違い</t>
    <rPh sb="0" eb="2">
      <t>カンジャ</t>
    </rPh>
    <rPh sb="2" eb="4">
      <t>マチガ</t>
    </rPh>
    <phoneticPr fontId="5"/>
  </si>
  <si>
    <t>量間違い</t>
    <phoneticPr fontId="3"/>
  </si>
  <si>
    <t>用法間違い</t>
    <phoneticPr fontId="3"/>
  </si>
  <si>
    <t>経路間違い</t>
    <rPh sb="0" eb="2">
      <t>ケイロ</t>
    </rPh>
    <rPh sb="2" eb="4">
      <t>マチガ</t>
    </rPh>
    <phoneticPr fontId="5"/>
  </si>
  <si>
    <t>重複</t>
    <rPh sb="0" eb="2">
      <t>ジュウフク</t>
    </rPh>
    <phoneticPr fontId="5"/>
  </si>
  <si>
    <t>禁忌薬剤</t>
    <phoneticPr fontId="3"/>
  </si>
  <si>
    <t>期限切れ</t>
    <phoneticPr fontId="3"/>
  </si>
  <si>
    <t>有害反応（副作用・アレルギーを含む）</t>
    <phoneticPr fontId="3"/>
  </si>
  <si>
    <t>血管外漏出</t>
    <phoneticPr fontId="3"/>
  </si>
  <si>
    <t>製剤間違い</t>
    <phoneticPr fontId="3"/>
  </si>
  <si>
    <t>患者間違い</t>
    <rPh sb="0" eb="2">
      <t>カンジャ</t>
    </rPh>
    <rPh sb="2" eb="4">
      <t>マチガ</t>
    </rPh>
    <phoneticPr fontId="7"/>
  </si>
  <si>
    <t>量間違い</t>
    <rPh sb="0" eb="1">
      <t>リョウ</t>
    </rPh>
    <rPh sb="1" eb="3">
      <t>マチガ</t>
    </rPh>
    <phoneticPr fontId="7"/>
  </si>
  <si>
    <t>経路間違い</t>
    <rPh sb="0" eb="4">
      <t>ケイロマチガ</t>
    </rPh>
    <phoneticPr fontId="7"/>
  </si>
  <si>
    <t>同意書の取得漏れ・紛失</t>
    <rPh sb="0" eb="3">
      <t>ドウイショ</t>
    </rPh>
    <rPh sb="4" eb="6">
      <t>シュトク</t>
    </rPh>
    <rPh sb="6" eb="7">
      <t>モ</t>
    </rPh>
    <rPh sb="9" eb="11">
      <t>フンシツ</t>
    </rPh>
    <phoneticPr fontId="7"/>
  </si>
  <si>
    <t>血液製剤の異常</t>
    <phoneticPr fontId="3"/>
  </si>
  <si>
    <t>未実施</t>
    <rPh sb="0" eb="3">
      <t>ミジッシ</t>
    </rPh>
    <phoneticPr fontId="5"/>
  </si>
  <si>
    <t>患者間違い</t>
    <rPh sb="0" eb="4">
      <t>カンジャマチガ</t>
    </rPh>
    <phoneticPr fontId="5"/>
  </si>
  <si>
    <t>部位間違い</t>
    <rPh sb="0" eb="2">
      <t>ブイ</t>
    </rPh>
    <rPh sb="2" eb="4">
      <t>マチガ</t>
    </rPh>
    <phoneticPr fontId="5"/>
  </si>
  <si>
    <t>方法（手技）の間違い</t>
    <rPh sb="0" eb="2">
      <t>ホウホウ</t>
    </rPh>
    <rPh sb="3" eb="5">
      <t>シュギ</t>
    </rPh>
    <rPh sb="7" eb="9">
      <t>マチガ</t>
    </rPh>
    <phoneticPr fontId="5"/>
  </si>
  <si>
    <t>不必要行為の実施</t>
    <rPh sb="0" eb="3">
      <t>フヒツヨウ</t>
    </rPh>
    <rPh sb="3" eb="5">
      <t>コウイ</t>
    </rPh>
    <rPh sb="6" eb="8">
      <t>ジッシ</t>
    </rPh>
    <phoneticPr fontId="5"/>
  </si>
  <si>
    <t>体内への異物残存</t>
    <rPh sb="0" eb="2">
      <t>タイナイ</t>
    </rPh>
    <rPh sb="4" eb="8">
      <t>イブツザンゾン</t>
    </rPh>
    <phoneticPr fontId="5"/>
  </si>
  <si>
    <t>保守・点検の不足・未実施</t>
    <phoneticPr fontId="3"/>
  </si>
  <si>
    <t>洗浄・消毒・滅菌の方法の間違い</t>
    <rPh sb="6" eb="8">
      <t>メッキン</t>
    </rPh>
    <rPh sb="9" eb="11">
      <t>ホウホウ</t>
    </rPh>
    <phoneticPr fontId="8"/>
  </si>
  <si>
    <t>未滅菌物の使用</t>
    <phoneticPr fontId="3"/>
  </si>
  <si>
    <t>選択間違い</t>
    <phoneticPr fontId="3"/>
  </si>
  <si>
    <t>組み立て間違い</t>
    <rPh sb="0" eb="1">
      <t>ク</t>
    </rPh>
    <rPh sb="2" eb="3">
      <t>タ</t>
    </rPh>
    <rPh sb="4" eb="6">
      <t>マチガ</t>
    </rPh>
    <phoneticPr fontId="8"/>
  </si>
  <si>
    <t>設定間違い</t>
    <rPh sb="0" eb="2">
      <t>セッテイ</t>
    </rPh>
    <rPh sb="2" eb="4">
      <t>マチガ</t>
    </rPh>
    <phoneticPr fontId="8"/>
  </si>
  <si>
    <t>設定不足・未設定</t>
    <rPh sb="0" eb="2">
      <t>セッテイ</t>
    </rPh>
    <rPh sb="2" eb="4">
      <t>フソク</t>
    </rPh>
    <rPh sb="5" eb="6">
      <t>ミ</t>
    </rPh>
    <rPh sb="6" eb="8">
      <t>セッテイ</t>
    </rPh>
    <phoneticPr fontId="5"/>
  </si>
  <si>
    <t>接続間違い</t>
    <phoneticPr fontId="3"/>
  </si>
  <si>
    <t>接続外れ</t>
    <rPh sb="0" eb="2">
      <t>セツゾク</t>
    </rPh>
    <rPh sb="2" eb="3">
      <t>ハズ</t>
    </rPh>
    <phoneticPr fontId="5"/>
  </si>
  <si>
    <t>未接続</t>
    <rPh sb="0" eb="3">
      <t>ミセツゾク</t>
    </rPh>
    <phoneticPr fontId="5"/>
  </si>
  <si>
    <t>操作・使い方の間違い</t>
    <rPh sb="0" eb="2">
      <t>ソウサ</t>
    </rPh>
    <rPh sb="3" eb="4">
      <t>ツカ</t>
    </rPh>
    <rPh sb="5" eb="6">
      <t>カタ</t>
    </rPh>
    <rPh sb="7" eb="9">
      <t>マチガ</t>
    </rPh>
    <phoneticPr fontId="5"/>
  </si>
  <si>
    <t>落下・接触などによる破損</t>
    <rPh sb="0" eb="2">
      <t>ラッカ</t>
    </rPh>
    <rPh sb="3" eb="5">
      <t>セッショク</t>
    </rPh>
    <rPh sb="10" eb="12">
      <t>ハソン</t>
    </rPh>
    <phoneticPr fontId="5"/>
  </si>
  <si>
    <t>不適切使用</t>
  </si>
  <si>
    <t>誤作動</t>
  </si>
  <si>
    <t>耐用年数超過・劣化</t>
    <rPh sb="0" eb="2">
      <t>タイヨウ</t>
    </rPh>
    <rPh sb="2" eb="4">
      <t>ネンスウ</t>
    </rPh>
    <rPh sb="4" eb="6">
      <t>チョウカ</t>
    </rPh>
    <rPh sb="7" eb="9">
      <t>レッカ</t>
    </rPh>
    <phoneticPr fontId="5"/>
  </si>
  <si>
    <t>原因が特定できない破損</t>
    <rPh sb="0" eb="2">
      <t>ゲンイン</t>
    </rPh>
    <rPh sb="3" eb="5">
      <t>トクテイ</t>
    </rPh>
    <rPh sb="9" eb="11">
      <t>ハソン</t>
    </rPh>
    <phoneticPr fontId="5"/>
  </si>
  <si>
    <t>不良品</t>
    <rPh sb="0" eb="3">
      <t>フリョウヒン</t>
    </rPh>
    <phoneticPr fontId="5"/>
  </si>
  <si>
    <t>単回使用製品の再使用</t>
    <rPh sb="7" eb="10">
      <t>サイシヨウ</t>
    </rPh>
    <phoneticPr fontId="5"/>
  </si>
  <si>
    <t>回収品の使用</t>
    <rPh sb="0" eb="3">
      <t>カイシュウヒン</t>
    </rPh>
    <rPh sb="4" eb="6">
      <t>シヨウ</t>
    </rPh>
    <phoneticPr fontId="5"/>
  </si>
  <si>
    <t>医療関連機器褥瘡（MDRPU）</t>
    <phoneticPr fontId="3"/>
  </si>
  <si>
    <t>逸脱・迷入・位置のずれ</t>
    <phoneticPr fontId="3"/>
  </si>
  <si>
    <t xml:space="preserve">閉塞 </t>
  </si>
  <si>
    <t>切断・破損</t>
    <rPh sb="0" eb="2">
      <t>セツダン</t>
    </rPh>
    <phoneticPr fontId="5"/>
  </si>
  <si>
    <t>接続間違い</t>
  </si>
  <si>
    <t xml:space="preserve">接続外れ </t>
    <rPh sb="2" eb="3">
      <t>ハズ</t>
    </rPh>
    <phoneticPr fontId="5"/>
  </si>
  <si>
    <t>クランプまたは開放の間違い</t>
    <rPh sb="7" eb="9">
      <t>カイホウ</t>
    </rPh>
    <rPh sb="10" eb="12">
      <t>マチガ</t>
    </rPh>
    <phoneticPr fontId="5"/>
  </si>
  <si>
    <t>意図しない抜去</t>
    <phoneticPr fontId="3"/>
  </si>
  <si>
    <t>事故抜去</t>
    <rPh sb="0" eb="2">
      <t>ジコ</t>
    </rPh>
    <rPh sb="2" eb="4">
      <t>バッキョ</t>
    </rPh>
    <phoneticPr fontId="5"/>
  </si>
  <si>
    <t>患者による抜去</t>
    <rPh sb="0" eb="2">
      <t>カンジャ</t>
    </rPh>
    <rPh sb="5" eb="7">
      <t>バッキョ</t>
    </rPh>
    <phoneticPr fontId="5"/>
  </si>
  <si>
    <t>自然抜去</t>
  </si>
  <si>
    <t xml:space="preserve">空気混入 </t>
  </si>
  <si>
    <t>血管外漏出</t>
    <rPh sb="0" eb="5">
      <t>ケッカンガイロウシュツ</t>
    </rPh>
    <phoneticPr fontId="5"/>
  </si>
  <si>
    <t>未実施</t>
    <phoneticPr fontId="5"/>
  </si>
  <si>
    <t>検査機器・器具の間違い</t>
    <rPh sb="0" eb="4">
      <t>ケンサキキ</t>
    </rPh>
    <rPh sb="5" eb="7">
      <t>キグ</t>
    </rPh>
    <rPh sb="8" eb="10">
      <t>マチガ</t>
    </rPh>
    <phoneticPr fontId="5"/>
  </si>
  <si>
    <t>部位間違い</t>
    <rPh sb="0" eb="4">
      <t>ブイマチガ</t>
    </rPh>
    <phoneticPr fontId="5"/>
  </si>
  <si>
    <t>検体取り違え</t>
    <rPh sb="0" eb="3">
      <t>ケンタイト</t>
    </rPh>
    <rPh sb="4" eb="5">
      <t>チガ</t>
    </rPh>
    <phoneticPr fontId="5"/>
  </si>
  <si>
    <t>方法（手技）の間違い</t>
    <phoneticPr fontId="5"/>
  </si>
  <si>
    <t>検体紛失</t>
    <rPh sb="0" eb="2">
      <t>ケンタイ</t>
    </rPh>
    <rPh sb="2" eb="4">
      <t>フンシツ</t>
    </rPh>
    <phoneticPr fontId="5"/>
  </si>
  <si>
    <t>判定間違い</t>
    <rPh sb="0" eb="2">
      <t>ハンテイ</t>
    </rPh>
    <rPh sb="2" eb="4">
      <t>マチガ</t>
    </rPh>
    <phoneticPr fontId="5"/>
  </si>
  <si>
    <t>結果取り違え</t>
    <rPh sb="0" eb="2">
      <t>ケッカ</t>
    </rPh>
    <rPh sb="2" eb="3">
      <t>ト</t>
    </rPh>
    <rPh sb="4" eb="5">
      <t>チガ</t>
    </rPh>
    <phoneticPr fontId="5"/>
  </si>
  <si>
    <t>結果の確認不足</t>
    <rPh sb="0" eb="2">
      <t>ケッカ</t>
    </rPh>
    <rPh sb="3" eb="7">
      <t>カクニンフソク</t>
    </rPh>
    <phoneticPr fontId="5"/>
  </si>
  <si>
    <t>MRI検査時の磁性体持ち込み</t>
    <rPh sb="3" eb="6">
      <t>ケンサジ</t>
    </rPh>
    <rPh sb="7" eb="10">
      <t>ジセイタイ</t>
    </rPh>
    <rPh sb="10" eb="11">
      <t>モ</t>
    </rPh>
    <rPh sb="12" eb="13">
      <t>コ</t>
    </rPh>
    <phoneticPr fontId="5"/>
  </si>
  <si>
    <t>未実施</t>
    <rPh sb="0" eb="3">
      <t>ミジッシ</t>
    </rPh>
    <phoneticPr fontId="9"/>
  </si>
  <si>
    <t>患者間違い</t>
    <rPh sb="0" eb="4">
      <t>カンジャマチガ</t>
    </rPh>
    <phoneticPr fontId="9"/>
  </si>
  <si>
    <t>方法（手技）の間違い</t>
    <rPh sb="0" eb="2">
      <t>ホウホウ</t>
    </rPh>
    <rPh sb="3" eb="5">
      <t>シュギ</t>
    </rPh>
    <rPh sb="7" eb="9">
      <t>マチガ</t>
    </rPh>
    <phoneticPr fontId="9"/>
  </si>
  <si>
    <t>不必要行為の実施</t>
    <rPh sb="0" eb="3">
      <t>フヒツヨウ</t>
    </rPh>
    <rPh sb="3" eb="5">
      <t>コウイ</t>
    </rPh>
    <rPh sb="6" eb="8">
      <t>ジッシ</t>
    </rPh>
    <phoneticPr fontId="9"/>
  </si>
  <si>
    <t>褥瘡</t>
    <rPh sb="0" eb="2">
      <t>ジョクソウ</t>
    </rPh>
    <phoneticPr fontId="9"/>
  </si>
  <si>
    <t>転倒</t>
    <rPh sb="0" eb="2">
      <t>テントウ</t>
    </rPh>
    <phoneticPr fontId="9"/>
  </si>
  <si>
    <t>転落</t>
    <rPh sb="0" eb="2">
      <t>テンラク</t>
    </rPh>
    <phoneticPr fontId="9"/>
  </si>
  <si>
    <t>衝突</t>
    <rPh sb="0" eb="2">
      <t>ショウトツ</t>
    </rPh>
    <phoneticPr fontId="9"/>
  </si>
  <si>
    <r>
      <t>誤嚥</t>
    </r>
    <r>
      <rPr>
        <sz val="11"/>
        <rFont val="游ゴシック"/>
        <family val="3"/>
        <charset val="128"/>
        <scheme val="minor"/>
      </rPr>
      <t>・窒息</t>
    </r>
    <rPh sb="0" eb="2">
      <t>ゴエン</t>
    </rPh>
    <rPh sb="3" eb="5">
      <t>チッソク</t>
    </rPh>
    <phoneticPr fontId="9"/>
  </si>
  <si>
    <t>誤飲</t>
    <rPh sb="0" eb="2">
      <t>ゴイン</t>
    </rPh>
    <phoneticPr fontId="9"/>
  </si>
  <si>
    <t>異食</t>
    <rPh sb="0" eb="2">
      <t>イショク</t>
    </rPh>
    <phoneticPr fontId="9"/>
  </si>
  <si>
    <t>熱傷</t>
    <rPh sb="0" eb="2">
      <t>ネッショウ</t>
    </rPh>
    <phoneticPr fontId="9"/>
  </si>
  <si>
    <t>離院・失踪</t>
    <rPh sb="0" eb="2">
      <t>リイン</t>
    </rPh>
    <rPh sb="3" eb="5">
      <t>シッソウ</t>
    </rPh>
    <phoneticPr fontId="9"/>
  </si>
  <si>
    <t>自殺・自殺企図</t>
    <rPh sb="0" eb="2">
      <t>ジサツ</t>
    </rPh>
    <rPh sb="3" eb="7">
      <t>ジサツキト</t>
    </rPh>
    <phoneticPr fontId="9"/>
  </si>
  <si>
    <t>受傷機転不明の骨折</t>
    <rPh sb="0" eb="2">
      <t>ジュショウ</t>
    </rPh>
    <rPh sb="2" eb="4">
      <t>キテン</t>
    </rPh>
    <rPh sb="4" eb="6">
      <t>フメイ</t>
    </rPh>
    <rPh sb="7" eb="9">
      <t>コッセツ</t>
    </rPh>
    <phoneticPr fontId="9"/>
  </si>
  <si>
    <t>溺水</t>
    <rPh sb="0" eb="2">
      <t>デキスイ</t>
    </rPh>
    <phoneticPr fontId="9"/>
  </si>
  <si>
    <t>処方・指示</t>
    <rPh sb="0" eb="2">
      <t>ショホウ</t>
    </rPh>
    <rPh sb="3" eb="5">
      <t>シジ</t>
    </rPh>
    <phoneticPr fontId="5"/>
  </si>
  <si>
    <t>指示受け</t>
    <rPh sb="0" eb="2">
      <t>シジ</t>
    </rPh>
    <rPh sb="2" eb="3">
      <t>ウ</t>
    </rPh>
    <phoneticPr fontId="5"/>
  </si>
  <si>
    <r>
      <t>調剤</t>
    </r>
    <r>
      <rPr>
        <sz val="11"/>
        <rFont val="游ゴシック"/>
        <family val="3"/>
        <charset val="128"/>
        <scheme val="minor"/>
      </rPr>
      <t>（薬剤部での処方監査～調製～払い出しまたは交付）</t>
    </r>
    <rPh sb="0" eb="2">
      <t>チョウザイ</t>
    </rPh>
    <rPh sb="3" eb="6">
      <t>ヤクザイブ</t>
    </rPh>
    <rPh sb="8" eb="10">
      <t>ショホウ</t>
    </rPh>
    <rPh sb="10" eb="12">
      <t>カンサ</t>
    </rPh>
    <rPh sb="13" eb="15">
      <t>チョウセイ</t>
    </rPh>
    <rPh sb="16" eb="17">
      <t>ハラ</t>
    </rPh>
    <rPh sb="18" eb="19">
      <t>ダ</t>
    </rPh>
    <rPh sb="23" eb="25">
      <t>コウフ</t>
    </rPh>
    <phoneticPr fontId="5"/>
  </si>
  <si>
    <r>
      <t xml:space="preserve">準備
</t>
    </r>
    <r>
      <rPr>
        <sz val="11"/>
        <rFont val="游ゴシック"/>
        <family val="3"/>
        <charset val="128"/>
        <scheme val="minor"/>
      </rPr>
      <t>（病棟・部署での内服薬の準備、注射薬の調製など）</t>
    </r>
    <rPh sb="0" eb="2">
      <t>ジュンビ</t>
    </rPh>
    <rPh sb="7" eb="9">
      <t>ブショ</t>
    </rPh>
    <rPh sb="11" eb="14">
      <t>ナイフクヤク</t>
    </rPh>
    <rPh sb="15" eb="17">
      <t>ジュンビ</t>
    </rPh>
    <rPh sb="18" eb="20">
      <t>チュウシャ</t>
    </rPh>
    <rPh sb="20" eb="21">
      <t>ヤク</t>
    </rPh>
    <rPh sb="22" eb="24">
      <t>チョウセイ</t>
    </rPh>
    <phoneticPr fontId="5"/>
  </si>
  <si>
    <t>投与</t>
    <rPh sb="0" eb="2">
      <t>トウヨ</t>
    </rPh>
    <phoneticPr fontId="5"/>
  </si>
  <si>
    <t>薬剤管理</t>
    <rPh sb="0" eb="2">
      <t>ヤクザイ</t>
    </rPh>
    <rPh sb="2" eb="4">
      <t>カンリ</t>
    </rPh>
    <phoneticPr fontId="5"/>
  </si>
  <si>
    <t>オーダ・指示</t>
    <rPh sb="4" eb="6">
      <t>シジ</t>
    </rPh>
    <phoneticPr fontId="7"/>
  </si>
  <si>
    <t>指示受け</t>
    <rPh sb="0" eb="2">
      <t>シジ</t>
    </rPh>
    <rPh sb="2" eb="3">
      <t>ウ</t>
    </rPh>
    <phoneticPr fontId="7"/>
  </si>
  <si>
    <t>輸血に関する検査</t>
    <rPh sb="0" eb="2">
      <t>ユケツ</t>
    </rPh>
    <rPh sb="3" eb="4">
      <t>カン</t>
    </rPh>
    <phoneticPr fontId="7"/>
  </si>
  <si>
    <t>輸血用血液製剤の保管・管理</t>
    <rPh sb="0" eb="3">
      <t>ユケツヨウ</t>
    </rPh>
    <rPh sb="3" eb="5">
      <t>ケツエキ</t>
    </rPh>
    <rPh sb="5" eb="7">
      <t>セイザイ</t>
    </rPh>
    <rPh sb="8" eb="10">
      <t>ホカン</t>
    </rPh>
    <rPh sb="11" eb="13">
      <t>カンリ</t>
    </rPh>
    <phoneticPr fontId="7"/>
  </si>
  <si>
    <t>輸血部での準備・払い出し</t>
    <rPh sb="0" eb="3">
      <t>ユケツブ</t>
    </rPh>
    <rPh sb="5" eb="7">
      <t>ジュンビ</t>
    </rPh>
    <rPh sb="8" eb="9">
      <t>ハラ</t>
    </rPh>
    <rPh sb="10" eb="11">
      <t>ダ</t>
    </rPh>
    <phoneticPr fontId="7"/>
  </si>
  <si>
    <t>投与準備</t>
    <rPh sb="0" eb="4">
      <t>トウヨジュンビ</t>
    </rPh>
    <phoneticPr fontId="7"/>
  </si>
  <si>
    <t>投与</t>
    <rPh sb="0" eb="2">
      <t>トウヨ</t>
    </rPh>
    <phoneticPr fontId="7"/>
  </si>
  <si>
    <t>指示</t>
  </si>
  <si>
    <t>指示受け</t>
  </si>
  <si>
    <t>準備</t>
  </si>
  <si>
    <t>実施</t>
  </si>
  <si>
    <t>実施後の管理</t>
    <rPh sb="0" eb="3">
      <t>ジッシゴ</t>
    </rPh>
    <phoneticPr fontId="9"/>
  </si>
  <si>
    <t>保守・管理・点検</t>
    <rPh sb="0" eb="2">
      <t>ホシュ</t>
    </rPh>
    <rPh sb="3" eb="5">
      <t>カンリ</t>
    </rPh>
    <rPh sb="6" eb="8">
      <t>テンケン</t>
    </rPh>
    <phoneticPr fontId="5"/>
  </si>
  <si>
    <t>指示</t>
    <rPh sb="0" eb="2">
      <t>シジ</t>
    </rPh>
    <phoneticPr fontId="5"/>
  </si>
  <si>
    <t>準備</t>
    <rPh sb="0" eb="2">
      <t>ジュンビ</t>
    </rPh>
    <phoneticPr fontId="5"/>
  </si>
  <si>
    <t>使用</t>
    <rPh sb="0" eb="2">
      <t>シヨウ</t>
    </rPh>
    <phoneticPr fontId="5"/>
  </si>
  <si>
    <t>片付け</t>
    <rPh sb="0" eb="2">
      <t>カタヅ</t>
    </rPh>
    <phoneticPr fontId="5"/>
  </si>
  <si>
    <t>洗浄・消毒・滅菌</t>
    <rPh sb="0" eb="2">
      <t>センジョウ</t>
    </rPh>
    <rPh sb="3" eb="5">
      <t>ショウドク</t>
    </rPh>
    <rPh sb="6" eb="8">
      <t>メッキン</t>
    </rPh>
    <phoneticPr fontId="5"/>
  </si>
  <si>
    <t>その他</t>
    <rPh sb="2" eb="3">
      <t>タ</t>
    </rPh>
    <phoneticPr fontId="3"/>
  </si>
  <si>
    <t>処置中</t>
    <rPh sb="0" eb="2">
      <t>ショチ</t>
    </rPh>
    <rPh sb="2" eb="3">
      <t>チュウ</t>
    </rPh>
    <phoneticPr fontId="5"/>
  </si>
  <si>
    <t>留置中</t>
    <rPh sb="0" eb="3">
      <t>リュウチチュウ</t>
    </rPh>
    <phoneticPr fontId="5"/>
  </si>
  <si>
    <t>オーダ・指示</t>
    <rPh sb="4" eb="6">
      <t>シジ</t>
    </rPh>
    <phoneticPr fontId="5"/>
  </si>
  <si>
    <t>指示受け</t>
    <rPh sb="0" eb="3">
      <t>シジウ</t>
    </rPh>
    <phoneticPr fontId="5"/>
  </si>
  <si>
    <t>検査の実施</t>
    <rPh sb="0" eb="2">
      <t>ケンサ</t>
    </rPh>
    <rPh sb="3" eb="5">
      <t>ジッシ</t>
    </rPh>
    <phoneticPr fontId="9"/>
  </si>
  <si>
    <t>検体採取</t>
    <rPh sb="0" eb="4">
      <t>ケンタイサイシュ</t>
    </rPh>
    <phoneticPr fontId="5"/>
  </si>
  <si>
    <t>検体提出・受け取り</t>
    <rPh sb="0" eb="4">
      <t>ケンタイテイシュツ</t>
    </rPh>
    <rPh sb="5" eb="6">
      <t>ウ</t>
    </rPh>
    <rPh sb="7" eb="8">
      <t>ト</t>
    </rPh>
    <phoneticPr fontId="5"/>
  </si>
  <si>
    <t>結果報告</t>
    <rPh sb="0" eb="2">
      <t>ケッカ</t>
    </rPh>
    <rPh sb="2" eb="4">
      <t>ホウコク</t>
    </rPh>
    <phoneticPr fontId="5"/>
  </si>
  <si>
    <t>結果確認</t>
  </si>
  <si>
    <t>実施</t>
    <rPh sb="0" eb="2">
      <t>ジッシ</t>
    </rPh>
    <phoneticPr fontId="9"/>
  </si>
  <si>
    <t>患者の単独行動</t>
    <rPh sb="0" eb="2">
      <t>カンジャ</t>
    </rPh>
    <rPh sb="3" eb="7">
      <t>タンドクコウドウ</t>
    </rPh>
    <phoneticPr fontId="9"/>
  </si>
  <si>
    <t>概要</t>
  </si>
  <si>
    <t>内容</t>
  </si>
  <si>
    <t>注射薬</t>
    <rPh sb="0" eb="2">
      <t>チュウシャ</t>
    </rPh>
    <rPh sb="2" eb="3">
      <t>ヤク</t>
    </rPh>
    <phoneticPr fontId="7"/>
  </si>
  <si>
    <t>内服薬</t>
    <rPh sb="0" eb="3">
      <t>ナイフクヤク</t>
    </rPh>
    <phoneticPr fontId="7"/>
  </si>
  <si>
    <t>外用薬</t>
    <rPh sb="0" eb="3">
      <t>ガイヨウヤク</t>
    </rPh>
    <phoneticPr fontId="7"/>
  </si>
  <si>
    <t>その他</t>
    <phoneticPr fontId="7"/>
  </si>
  <si>
    <t>赤血球液</t>
    <rPh sb="0" eb="4">
      <t>セッケッキュウエキ</t>
    </rPh>
    <phoneticPr fontId="7"/>
  </si>
  <si>
    <t>濃厚血小板</t>
    <rPh sb="0" eb="5">
      <t>ノウコウケッショウバン</t>
    </rPh>
    <phoneticPr fontId="7"/>
  </si>
  <si>
    <t>新鮮凍結血漿</t>
    <rPh sb="0" eb="4">
      <t>シンセントウケツ</t>
    </rPh>
    <rPh sb="4" eb="6">
      <t>ケッショウ</t>
    </rPh>
    <phoneticPr fontId="7"/>
  </si>
  <si>
    <t>人全血液</t>
    <rPh sb="0" eb="1">
      <t>ヒト</t>
    </rPh>
    <rPh sb="1" eb="3">
      <t>ゼンケツ</t>
    </rPh>
    <rPh sb="3" eb="4">
      <t>エキ</t>
    </rPh>
    <phoneticPr fontId="7"/>
  </si>
  <si>
    <t>自己血</t>
    <rPh sb="0" eb="3">
      <t>ジコケツ</t>
    </rPh>
    <phoneticPr fontId="7"/>
  </si>
  <si>
    <t>その他</t>
    <rPh sb="2" eb="3">
      <t>タ</t>
    </rPh>
    <phoneticPr fontId="7"/>
  </si>
  <si>
    <t xml:space="preserve">手術 </t>
  </si>
  <si>
    <t>皮膚・皮下組織</t>
    <rPh sb="0" eb="2">
      <t>ヒフ</t>
    </rPh>
    <rPh sb="3" eb="7">
      <t>ヒカソシキ</t>
    </rPh>
    <phoneticPr fontId="7"/>
  </si>
  <si>
    <t>筋骨格系・四肢・脊椎</t>
    <rPh sb="0" eb="1">
      <t>キン</t>
    </rPh>
    <rPh sb="1" eb="3">
      <t>コッカク</t>
    </rPh>
    <rPh sb="3" eb="4">
      <t>ケイ</t>
    </rPh>
    <rPh sb="5" eb="7">
      <t>シシ</t>
    </rPh>
    <rPh sb="8" eb="10">
      <t>セキツイ</t>
    </rPh>
    <phoneticPr fontId="7"/>
  </si>
  <si>
    <t>脳・神経系、頭蓋</t>
    <rPh sb="0" eb="1">
      <t>ノウ</t>
    </rPh>
    <rPh sb="2" eb="5">
      <t>シンケイケイ</t>
    </rPh>
    <rPh sb="6" eb="8">
      <t>ズガイ</t>
    </rPh>
    <phoneticPr fontId="7"/>
  </si>
  <si>
    <t>眼</t>
    <rPh sb="0" eb="1">
      <t>メ</t>
    </rPh>
    <phoneticPr fontId="7"/>
  </si>
  <si>
    <t>耳鼻咽喉</t>
    <rPh sb="0" eb="4">
      <t>ジビインコウ</t>
    </rPh>
    <phoneticPr fontId="7"/>
  </si>
  <si>
    <t>顔面・口腔・頸部</t>
    <rPh sb="0" eb="2">
      <t>ガンメン</t>
    </rPh>
    <rPh sb="3" eb="5">
      <t>コウクウ</t>
    </rPh>
    <rPh sb="6" eb="8">
      <t>ケイブ</t>
    </rPh>
    <phoneticPr fontId="7"/>
  </si>
  <si>
    <t>呼吸器</t>
    <rPh sb="0" eb="3">
      <t>コキュウキ</t>
    </rPh>
    <phoneticPr fontId="7"/>
  </si>
  <si>
    <t>心臓・血管</t>
    <rPh sb="0" eb="1">
      <t>ココロ</t>
    </rPh>
    <rPh sb="3" eb="4">
      <t>チ</t>
    </rPh>
    <phoneticPr fontId="7"/>
  </si>
  <si>
    <t>消化器</t>
    <rPh sb="0" eb="3">
      <t>ショウカキ</t>
    </rPh>
    <phoneticPr fontId="5"/>
  </si>
  <si>
    <t>腎臓・尿路系</t>
    <rPh sb="0" eb="2">
      <t>ジンゾウ</t>
    </rPh>
    <rPh sb="3" eb="5">
      <t>ニョウロ</t>
    </rPh>
    <rPh sb="5" eb="6">
      <t>ケイ</t>
    </rPh>
    <phoneticPr fontId="7"/>
  </si>
  <si>
    <t>生殖器</t>
    <rPh sb="0" eb="3">
      <t>セイショクキ</t>
    </rPh>
    <phoneticPr fontId="7"/>
  </si>
  <si>
    <t xml:space="preserve">麻酔 </t>
  </si>
  <si>
    <t>全身麻酔</t>
  </si>
  <si>
    <t xml:space="preserve">局所麻酔 </t>
  </si>
  <si>
    <t xml:space="preserve">静脈麻酔 </t>
  </si>
  <si>
    <t xml:space="preserve">脊椎・硬膜外麻酔 </t>
  </si>
  <si>
    <t xml:space="preserve">分娩・ 人工妊娠中絶 </t>
    <phoneticPr fontId="3"/>
  </si>
  <si>
    <t>経膣分娩</t>
  </si>
  <si>
    <t>帝王切開</t>
    <rPh sb="0" eb="4">
      <t>テイオウセッカイ</t>
    </rPh>
    <phoneticPr fontId="5"/>
  </si>
  <si>
    <t xml:space="preserve">人工妊娠中絶 </t>
  </si>
  <si>
    <t xml:space="preserve">血液浄化療法（血液透析含む） </t>
  </si>
  <si>
    <t xml:space="preserve">IVR（血管カテーテル治療等） </t>
  </si>
  <si>
    <t>放射線治療</t>
  </si>
  <si>
    <t>リハビリテーション</t>
  </si>
  <si>
    <t>内視鏡的治療</t>
  </si>
  <si>
    <t>歯科治療</t>
  </si>
  <si>
    <t>ドレーン・チューブ類の挿入</t>
    <phoneticPr fontId="3"/>
  </si>
  <si>
    <t>中心静脈カテーテル</t>
  </si>
  <si>
    <t>末梢静脈ライン</t>
  </si>
  <si>
    <t>動脈ライン</t>
    <rPh sb="0" eb="2">
      <t>ドウミャク</t>
    </rPh>
    <phoneticPr fontId="5"/>
  </si>
  <si>
    <t xml:space="preserve">血液浄化用カテーテル </t>
  </si>
  <si>
    <t>胃管 ・経鼻栄養チューブ</t>
    <rPh sb="0" eb="1">
      <t>イ</t>
    </rPh>
    <rPh sb="1" eb="2">
      <t>カン</t>
    </rPh>
    <rPh sb="4" eb="6">
      <t>ケイビ</t>
    </rPh>
    <rPh sb="6" eb="8">
      <t>エイヨウ</t>
    </rPh>
    <phoneticPr fontId="5"/>
  </si>
  <si>
    <t>胃瘻・腸瘻</t>
    <rPh sb="0" eb="2">
      <t>イロウ</t>
    </rPh>
    <rPh sb="3" eb="5">
      <t>チョウロウ</t>
    </rPh>
    <phoneticPr fontId="5"/>
  </si>
  <si>
    <t>ドレーン</t>
  </si>
  <si>
    <t>膀胱留置カテーテル</t>
    <rPh sb="0" eb="4">
      <t>ボウコウリュウチ</t>
    </rPh>
    <phoneticPr fontId="5"/>
  </si>
  <si>
    <t>救急処置</t>
    <rPh sb="2" eb="4">
      <t>ショチ</t>
    </rPh>
    <phoneticPr fontId="5"/>
  </si>
  <si>
    <t>気管挿管</t>
  </si>
  <si>
    <t>胸骨圧迫</t>
    <rPh sb="0" eb="2">
      <t>キョウコツ</t>
    </rPh>
    <rPh sb="2" eb="4">
      <t>アッパク</t>
    </rPh>
    <phoneticPr fontId="9"/>
  </si>
  <si>
    <t>その他の処置</t>
    <rPh sb="2" eb="3">
      <t>タ</t>
    </rPh>
    <phoneticPr fontId="5"/>
  </si>
  <si>
    <t xml:space="preserve">創傷処置 </t>
  </si>
  <si>
    <t>穿刺</t>
    <rPh sb="0" eb="2">
      <t>センシ</t>
    </rPh>
    <phoneticPr fontId="5"/>
  </si>
  <si>
    <t>気管切開</t>
    <rPh sb="0" eb="4">
      <t>キカンセッカイ</t>
    </rPh>
    <phoneticPr fontId="9"/>
  </si>
  <si>
    <t>酸素療法</t>
    <rPh sb="0" eb="4">
      <t>サンソリョウホウ</t>
    </rPh>
    <phoneticPr fontId="5"/>
  </si>
  <si>
    <t>補助循環関連機器</t>
    <rPh sb="0" eb="4">
      <t>ホジョジュンカン</t>
    </rPh>
    <rPh sb="4" eb="6">
      <t>カンレン</t>
    </rPh>
    <rPh sb="6" eb="8">
      <t>キキ</t>
    </rPh>
    <phoneticPr fontId="5"/>
  </si>
  <si>
    <t>人工呼吸関連機器</t>
    <rPh sb="4" eb="6">
      <t>カンレン</t>
    </rPh>
    <rPh sb="6" eb="8">
      <t>キキ</t>
    </rPh>
    <phoneticPr fontId="5"/>
  </si>
  <si>
    <t>酸素療法機器</t>
    <rPh sb="0" eb="6">
      <t>サンソリュウリョウケイ</t>
    </rPh>
    <phoneticPr fontId="5"/>
  </si>
  <si>
    <t>麻酔器</t>
  </si>
  <si>
    <t>除細動器</t>
    <rPh sb="0" eb="4">
      <t>ジョサイドウキ</t>
    </rPh>
    <phoneticPr fontId="5"/>
  </si>
  <si>
    <t>ペースメーカ・植込み型除細動器</t>
    <rPh sb="7" eb="9">
      <t>ウエコ</t>
    </rPh>
    <rPh sb="10" eb="11">
      <t>ガタ</t>
    </rPh>
    <rPh sb="11" eb="14">
      <t>ジョサイドウ</t>
    </rPh>
    <rPh sb="14" eb="15">
      <t>キ</t>
    </rPh>
    <phoneticPr fontId="5"/>
  </si>
  <si>
    <t>輸液ポンプ・シリンジポンプ</t>
  </si>
  <si>
    <t>血液透析・血液浄化関連</t>
    <rPh sb="2" eb="4">
      <t>トウセキ</t>
    </rPh>
    <rPh sb="5" eb="7">
      <t>ケツエキ</t>
    </rPh>
    <rPh sb="9" eb="11">
      <t>カンレン</t>
    </rPh>
    <phoneticPr fontId="5"/>
  </si>
  <si>
    <t>吸引器</t>
  </si>
  <si>
    <t>生体監視モニタ</t>
    <rPh sb="0" eb="2">
      <t>セイタイ</t>
    </rPh>
    <rPh sb="2" eb="4">
      <t>カンシ</t>
    </rPh>
    <phoneticPr fontId="5"/>
  </si>
  <si>
    <t>歯科用関連機器</t>
    <rPh sb="3" eb="5">
      <t>カンレン</t>
    </rPh>
    <rPh sb="5" eb="7">
      <t>キキ</t>
    </rPh>
    <phoneticPr fontId="5"/>
  </si>
  <si>
    <t>歯科補綴物・充填物</t>
  </si>
  <si>
    <t>手術用器具・材料</t>
    <rPh sb="0" eb="3">
      <t>シュジュツヨウ</t>
    </rPh>
    <rPh sb="3" eb="5">
      <t>キグ</t>
    </rPh>
    <rPh sb="6" eb="8">
      <t>ザイリョウ</t>
    </rPh>
    <phoneticPr fontId="5"/>
  </si>
  <si>
    <t>凝固・切開装置</t>
  </si>
  <si>
    <t>内視鏡</t>
  </si>
  <si>
    <t>手術関連内視鏡</t>
    <rPh sb="0" eb="2">
      <t>シュジュツ</t>
    </rPh>
    <rPh sb="2" eb="4">
      <t>カンレン</t>
    </rPh>
    <rPh sb="4" eb="7">
      <t>ナイシキョウ</t>
    </rPh>
    <phoneticPr fontId="5"/>
  </si>
  <si>
    <t>手術台・手術用体位固定用具</t>
    <phoneticPr fontId="9"/>
  </si>
  <si>
    <t>カテーテル・チューブ</t>
    <phoneticPr fontId="9"/>
  </si>
  <si>
    <t>保育器</t>
    <rPh sb="0" eb="3">
      <t>ホイクキ</t>
    </rPh>
    <phoneticPr fontId="9"/>
  </si>
  <si>
    <t>その他</t>
    <phoneticPr fontId="9"/>
  </si>
  <si>
    <t>カテーテル・ライン</t>
    <phoneticPr fontId="3"/>
  </si>
  <si>
    <t>中心静脈カテーテル・ライン</t>
  </si>
  <si>
    <t>末梢静脈カテーテル・ライン</t>
  </si>
  <si>
    <t>動脈ライン</t>
  </si>
  <si>
    <t>補助循環関連</t>
    <rPh sb="0" eb="4">
      <t>ホジョジュンカン</t>
    </rPh>
    <rPh sb="4" eb="6">
      <t>カンレン</t>
    </rPh>
    <phoneticPr fontId="5"/>
  </si>
  <si>
    <t>血管造影・血管治療関連</t>
    <rPh sb="0" eb="2">
      <t>ケッカン</t>
    </rPh>
    <rPh sb="2" eb="4">
      <t>ゾウエイ</t>
    </rPh>
    <rPh sb="5" eb="9">
      <t>ケッカンチリョウ</t>
    </rPh>
    <rPh sb="9" eb="11">
      <t>カンレン</t>
    </rPh>
    <phoneticPr fontId="5"/>
  </si>
  <si>
    <t>硬膜外カテーテル</t>
  </si>
  <si>
    <t>血液透析・血液浄化関連</t>
    <rPh sb="0" eb="2">
      <t>ケツエキ</t>
    </rPh>
    <rPh sb="2" eb="4">
      <t>トウセキ</t>
    </rPh>
    <rPh sb="5" eb="7">
      <t>ケツエキ</t>
    </rPh>
    <rPh sb="7" eb="9">
      <t>ジョウカ</t>
    </rPh>
    <rPh sb="9" eb="11">
      <t>カンレン</t>
    </rPh>
    <phoneticPr fontId="5"/>
  </si>
  <si>
    <t>その他</t>
    <rPh sb="2" eb="3">
      <t>タ</t>
    </rPh>
    <phoneticPr fontId="5"/>
  </si>
  <si>
    <t>チューブ</t>
  </si>
  <si>
    <t>気管チューブ</t>
  </si>
  <si>
    <t>気管切開チューブ</t>
    <rPh sb="2" eb="4">
      <t>セッカイ</t>
    </rPh>
    <phoneticPr fontId="5"/>
  </si>
  <si>
    <t>経管栄養チューブ</t>
    <rPh sb="0" eb="2">
      <t>ケイカン</t>
    </rPh>
    <rPh sb="2" eb="4">
      <t>エイヨウ</t>
    </rPh>
    <phoneticPr fontId="5"/>
  </si>
  <si>
    <t>胃瘻・腸瘻チューブ</t>
    <rPh sb="0" eb="2">
      <t>イロウ</t>
    </rPh>
    <rPh sb="3" eb="5">
      <t>チョウロウ</t>
    </rPh>
    <phoneticPr fontId="5"/>
  </si>
  <si>
    <t>胸腔ドレーン</t>
  </si>
  <si>
    <t>腹腔ドレーン</t>
  </si>
  <si>
    <t>脳室・脳槽ドレーン</t>
  </si>
  <si>
    <t>皮下持続吸引ドレーン</t>
  </si>
  <si>
    <t>採血</t>
    <rPh sb="0" eb="2">
      <t>サイケツ</t>
    </rPh>
    <phoneticPr fontId="5"/>
  </si>
  <si>
    <t>生検</t>
    <rPh sb="0" eb="2">
      <t>セイケン</t>
    </rPh>
    <phoneticPr fontId="5"/>
  </si>
  <si>
    <t>検体検査</t>
    <rPh sb="0" eb="4">
      <t>ケンタイケンサ</t>
    </rPh>
    <phoneticPr fontId="5"/>
  </si>
  <si>
    <t>血液検査</t>
    <rPh sb="2" eb="4">
      <t>ケンサ</t>
    </rPh>
    <phoneticPr fontId="5"/>
  </si>
  <si>
    <t>血液以外の検体検査</t>
    <rPh sb="0" eb="2">
      <t>ケツエキ</t>
    </rPh>
    <rPh sb="2" eb="4">
      <t>イガイ</t>
    </rPh>
    <rPh sb="5" eb="7">
      <t>ケンタイ</t>
    </rPh>
    <rPh sb="7" eb="9">
      <t>ケンサ</t>
    </rPh>
    <phoneticPr fontId="5"/>
  </si>
  <si>
    <t>病理検査</t>
  </si>
  <si>
    <t>生理検査</t>
    <rPh sb="0" eb="2">
      <t>セイリ</t>
    </rPh>
    <rPh sb="2" eb="4">
      <t>ケンサ</t>
    </rPh>
    <phoneticPr fontId="5"/>
  </si>
  <si>
    <t>呼吸機能検査</t>
    <rPh sb="0" eb="2">
      <t>コキュウ</t>
    </rPh>
    <rPh sb="2" eb="4">
      <t>キノウ</t>
    </rPh>
    <rPh sb="4" eb="6">
      <t>ケンサ</t>
    </rPh>
    <phoneticPr fontId="5"/>
  </si>
  <si>
    <t>超音波検査</t>
    <rPh sb="0" eb="5">
      <t>チョウオンパケンサ</t>
    </rPh>
    <phoneticPr fontId="5"/>
  </si>
  <si>
    <t>心電図検査</t>
    <rPh sb="0" eb="5">
      <t>シンデンズケンサ</t>
    </rPh>
    <phoneticPr fontId="5"/>
  </si>
  <si>
    <t>内視鏡検査</t>
    <rPh sb="0" eb="3">
      <t>ナイシキョウ</t>
    </rPh>
    <rPh sb="3" eb="5">
      <t>ケンサ</t>
    </rPh>
    <phoneticPr fontId="5"/>
  </si>
  <si>
    <t>上部消化管内視鏡検査</t>
    <rPh sb="0" eb="2">
      <t>ジョウブ</t>
    </rPh>
    <rPh sb="2" eb="5">
      <t>ショウカカン</t>
    </rPh>
    <rPh sb="5" eb="8">
      <t>ナイシキョウ</t>
    </rPh>
    <rPh sb="8" eb="10">
      <t>ケンサ</t>
    </rPh>
    <phoneticPr fontId="5"/>
  </si>
  <si>
    <t>下部消化管内視鏡検査</t>
    <rPh sb="0" eb="5">
      <t>カブショウカカン</t>
    </rPh>
    <rPh sb="5" eb="8">
      <t>ナイシキョウ</t>
    </rPh>
    <rPh sb="8" eb="10">
      <t>ケンサ</t>
    </rPh>
    <phoneticPr fontId="5"/>
  </si>
  <si>
    <t>気管支鏡検査</t>
    <rPh sb="0" eb="4">
      <t>キカンシキョウ</t>
    </rPh>
    <rPh sb="4" eb="6">
      <t>ケンサ</t>
    </rPh>
    <phoneticPr fontId="5"/>
  </si>
  <si>
    <t>画像検査</t>
    <rPh sb="0" eb="4">
      <t>ガゾウケンサ</t>
    </rPh>
    <phoneticPr fontId="5"/>
  </si>
  <si>
    <t>X線検査</t>
    <rPh sb="1" eb="2">
      <t>セン</t>
    </rPh>
    <rPh sb="2" eb="4">
      <t>ケンサ</t>
    </rPh>
    <phoneticPr fontId="5"/>
  </si>
  <si>
    <t>CT検査</t>
    <rPh sb="2" eb="4">
      <t>ケンサ</t>
    </rPh>
    <phoneticPr fontId="5"/>
  </si>
  <si>
    <t>MRI検査</t>
    <rPh sb="3" eb="5">
      <t>ケンサ</t>
    </rPh>
    <phoneticPr fontId="5"/>
  </si>
  <si>
    <t>血管造影検査</t>
    <rPh sb="2" eb="4">
      <t>ゾウエイ</t>
    </rPh>
    <rPh sb="4" eb="6">
      <t>ケンサ</t>
    </rPh>
    <phoneticPr fontId="5"/>
  </si>
  <si>
    <t>核医学検査</t>
    <rPh sb="0" eb="1">
      <t>カク</t>
    </rPh>
    <rPh sb="1" eb="3">
      <t>イガク</t>
    </rPh>
    <rPh sb="3" eb="5">
      <t>ケンサ</t>
    </rPh>
    <phoneticPr fontId="5"/>
  </si>
  <si>
    <t>入浴</t>
  </si>
  <si>
    <t>保清（入浴除く）</t>
  </si>
  <si>
    <t>寝衣交換</t>
    <rPh sb="0" eb="2">
      <t>シンイ</t>
    </rPh>
    <rPh sb="2" eb="4">
      <t>コウカン</t>
    </rPh>
    <phoneticPr fontId="5"/>
  </si>
  <si>
    <t>食事</t>
    <rPh sb="0" eb="2">
      <t>ショクジ</t>
    </rPh>
    <phoneticPr fontId="5"/>
  </si>
  <si>
    <t>排泄</t>
    <rPh sb="0" eb="2">
      <t>ハイセツ</t>
    </rPh>
    <phoneticPr fontId="5"/>
  </si>
  <si>
    <t>移乗</t>
    <rPh sb="0" eb="2">
      <t>イジョウ</t>
    </rPh>
    <phoneticPr fontId="5"/>
  </si>
  <si>
    <t>搬送・移送・移動</t>
    <rPh sb="0" eb="2">
      <t>ハンソウ</t>
    </rPh>
    <rPh sb="3" eb="5">
      <t>イソウ</t>
    </rPh>
    <rPh sb="6" eb="8">
      <t>イドウ</t>
    </rPh>
    <phoneticPr fontId="5"/>
  </si>
  <si>
    <t>起立動作・歩行</t>
    <rPh sb="0" eb="2">
      <t>キリツ</t>
    </rPh>
    <rPh sb="2" eb="4">
      <t>ドウサ</t>
    </rPh>
    <rPh sb="5" eb="7">
      <t>ホコウ</t>
    </rPh>
    <phoneticPr fontId="5"/>
  </si>
  <si>
    <t>罨法</t>
    <rPh sb="0" eb="2">
      <t>アンポウ</t>
    </rPh>
    <phoneticPr fontId="5"/>
  </si>
  <si>
    <t>患者観察</t>
    <rPh sb="0" eb="4">
      <t>カンジャカンサツ</t>
    </rPh>
    <phoneticPr fontId="5"/>
  </si>
  <si>
    <t>吸引</t>
    <rPh sb="0" eb="2">
      <t>キュウイン</t>
    </rPh>
    <phoneticPr fontId="5"/>
  </si>
  <si>
    <t>体位変換・調整</t>
    <rPh sb="0" eb="2">
      <t>タイイ</t>
    </rPh>
    <rPh sb="2" eb="4">
      <t>ヘンカン</t>
    </rPh>
    <rPh sb="5" eb="7">
      <t>チョウセイ</t>
    </rPh>
    <phoneticPr fontId="5"/>
  </si>
  <si>
    <t>患者の物品管理</t>
    <rPh sb="0" eb="2">
      <t>カンジャ</t>
    </rPh>
    <rPh sb="3" eb="7">
      <t>ブッピンカンリ</t>
    </rPh>
    <phoneticPr fontId="5"/>
  </si>
  <si>
    <t>環境整備</t>
    <rPh sb="0" eb="2">
      <t>カンキョウ</t>
    </rPh>
    <rPh sb="2" eb="4">
      <t>セイビ</t>
    </rPh>
    <phoneticPr fontId="5"/>
  </si>
  <si>
    <t>面会</t>
    <rPh sb="0" eb="2">
      <t>メンカイ</t>
    </rPh>
    <phoneticPr fontId="5"/>
  </si>
  <si>
    <t>外出・外泊</t>
    <rPh sb="0" eb="2">
      <t>ガイシュツ</t>
    </rPh>
    <rPh sb="3" eb="5">
      <t>ガイハク</t>
    </rPh>
    <phoneticPr fontId="5"/>
  </si>
  <si>
    <t>発生月</t>
    <rPh sb="0" eb="3">
      <t>ハッセイツキ</t>
    </rPh>
    <phoneticPr fontId="3"/>
  </si>
  <si>
    <t>11月以前</t>
  </si>
  <si>
    <t>12月</t>
  </si>
  <si>
    <t>1月</t>
  </si>
  <si>
    <t>2月</t>
  </si>
  <si>
    <t>3月</t>
  </si>
  <si>
    <t>0～9歳</t>
  </si>
  <si>
    <t>0～19床</t>
  </si>
  <si>
    <t>※事例に関わった職員の職種は、複数回答が可能である。</t>
    <phoneticPr fontId="3"/>
  </si>
  <si>
    <t>他患者</t>
  </si>
  <si>
    <t>家族・付き添い者</t>
    <phoneticPr fontId="3"/>
  </si>
  <si>
    <t>患者本人</t>
  </si>
  <si>
    <t>事例に関わっていない職員</t>
    <phoneticPr fontId="3"/>
  </si>
  <si>
    <t>事例に関わった職員</t>
    <phoneticPr fontId="3"/>
  </si>
  <si>
    <t>QH-01　参加医療機関数</t>
    <phoneticPr fontId="3"/>
  </si>
  <si>
    <t>事例情報報告
参加医療機関</t>
    <rPh sb="7" eb="9">
      <t>サンカ</t>
    </rPh>
    <rPh sb="9" eb="11">
      <t>イリョウ</t>
    </rPh>
    <rPh sb="11" eb="13">
      <t>キカン</t>
    </rPh>
    <phoneticPr fontId="3"/>
  </si>
  <si>
    <t>参加医療機関</t>
    <rPh sb="0" eb="2">
      <t>サンカ</t>
    </rPh>
    <rPh sb="2" eb="4">
      <t>イリョウ</t>
    </rPh>
    <rPh sb="4" eb="6">
      <t>キカン</t>
    </rPh>
    <phoneticPr fontId="3"/>
  </si>
  <si>
    <t>自治体以外の公的医療機関の開設者</t>
  </si>
  <si>
    <t>QH-02　参加医療機関数の推移</t>
    <phoneticPr fontId="3"/>
  </si>
  <si>
    <t>事例情報
報告新規登録医療機関数</t>
    <phoneticPr fontId="3"/>
  </si>
  <si>
    <t>事例情報
報告登録取下げ医療機関数</t>
    <phoneticPr fontId="3"/>
  </si>
  <si>
    <t>QH-03　事例情報の月別報告件数</t>
    <phoneticPr fontId="3"/>
  </si>
  <si>
    <t>事例情報報告数</t>
    <phoneticPr fontId="3"/>
  </si>
  <si>
    <t>事例情報
報告参加医療機関数</t>
    <phoneticPr fontId="3"/>
  </si>
  <si>
    <t>QH-04　開設者別事例情報報告参加医療機関数及び報告件数</t>
    <phoneticPr fontId="3"/>
  </si>
  <si>
    <t>自治体以外の公的医療機関の開設者</t>
    <phoneticPr fontId="3"/>
  </si>
  <si>
    <t>QH-05　病床規模別事例情報報告参加医療機関数及び報告件数</t>
    <phoneticPr fontId="3"/>
  </si>
  <si>
    <t>QH-06　地域別事例情報報告参加医療機関数及び報告件数</t>
    <phoneticPr fontId="3"/>
  </si>
  <si>
    <t>QH-07　報告件数別事例情報報告参加医療機関数</t>
    <phoneticPr fontId="3"/>
  </si>
  <si>
    <t>事例情報の報告</t>
    <phoneticPr fontId="3"/>
  </si>
  <si>
    <t>QH-21　発生月</t>
    <rPh sb="6" eb="9">
      <t>ハッセイツキ</t>
    </rPh>
    <phoneticPr fontId="3"/>
  </si>
  <si>
    <t>QH-22　発生曜日</t>
    <phoneticPr fontId="3"/>
  </si>
  <si>
    <t>QH-23　曜日区分</t>
    <phoneticPr fontId="3"/>
  </si>
  <si>
    <t>QH-24　発生した時間帯</t>
    <phoneticPr fontId="3"/>
  </si>
  <si>
    <t>QH-25　発生場所</t>
    <phoneticPr fontId="3"/>
  </si>
  <si>
    <t>光学医療診療部・内視鏡室</t>
    <phoneticPr fontId="5"/>
  </si>
  <si>
    <t>トイレ</t>
    <phoneticPr fontId="5"/>
  </si>
  <si>
    <t>廊下</t>
    <phoneticPr fontId="5"/>
  </si>
  <si>
    <t>エスカレーター</t>
    <phoneticPr fontId="5"/>
  </si>
  <si>
    <t>エレベーター</t>
    <phoneticPr fontId="5"/>
  </si>
  <si>
    <t>QH-26　関連診療科</t>
    <phoneticPr fontId="3"/>
  </si>
  <si>
    <t>QH-27　関連診療科×事例の概要</t>
    <phoneticPr fontId="3"/>
  </si>
  <si>
    <t>QH-30　誤った医療行為または管理の実施の有無</t>
    <phoneticPr fontId="3"/>
  </si>
  <si>
    <t>QH-31　仮に患者への影響が大きくなった場合の事例の程度</t>
    <phoneticPr fontId="3"/>
  </si>
  <si>
    <t>仮に患者への影響が大きくなった場合の事例の程度</t>
    <phoneticPr fontId="3"/>
  </si>
  <si>
    <t>死亡もしくは重篤な状況に至ったと考えられる</t>
    <rPh sb="16" eb="17">
      <t>カンガ</t>
    </rPh>
    <phoneticPr fontId="5"/>
  </si>
  <si>
    <t>濃厚な治療・処置が必要であったと考えられる</t>
    <rPh sb="6" eb="8">
      <t>ショチ</t>
    </rPh>
    <rPh sb="16" eb="17">
      <t>カンガ</t>
    </rPh>
    <phoneticPr fontId="5"/>
  </si>
  <si>
    <t xml:space="preserve">軽微な治療・処置が必要であったと考えられる </t>
    <rPh sb="6" eb="8">
      <t>ショチ</t>
    </rPh>
    <phoneticPr fontId="5"/>
  </si>
  <si>
    <t xml:space="preserve">治療・処置は不要であったと考えられる </t>
    <rPh sb="3" eb="5">
      <t>ショチ</t>
    </rPh>
    <phoneticPr fontId="5"/>
  </si>
  <si>
    <t>QH-32　入院・外来別件数</t>
    <phoneticPr fontId="3"/>
  </si>
  <si>
    <t>入院</t>
  </si>
  <si>
    <t>外来</t>
  </si>
  <si>
    <t>QH-33　患者の年齢</t>
    <phoneticPr fontId="3"/>
  </si>
  <si>
    <t>QH-34　患者の性別</t>
    <phoneticPr fontId="3"/>
  </si>
  <si>
    <t>男性</t>
  </si>
  <si>
    <t>女性</t>
  </si>
  <si>
    <t>QH-35　事例に関わった職員の職種</t>
    <phoneticPr fontId="3"/>
  </si>
  <si>
    <t xml:space="preserve"> </t>
    <phoneticPr fontId="3"/>
  </si>
  <si>
    <t>QH-36　事例に関わった職員の職種経験年数</t>
    <phoneticPr fontId="3"/>
  </si>
  <si>
    <t>QH-37　事例に関わった職員の部署配属期間</t>
    <phoneticPr fontId="3"/>
  </si>
  <si>
    <t>QH-38　発見者</t>
    <phoneticPr fontId="3"/>
  </si>
  <si>
    <t>QH-39　事例の概要</t>
    <phoneticPr fontId="3"/>
  </si>
  <si>
    <t>QH-40　事例の概要×仮に患者への影響が大きくなった場合の事例の程度</t>
    <phoneticPr fontId="3"/>
  </si>
  <si>
    <t>死亡もしくは重篤な状況に至ったと考えられる</t>
    <phoneticPr fontId="3"/>
  </si>
  <si>
    <t>濃厚な治療・処置が必要であったと考えられる</t>
    <phoneticPr fontId="3"/>
  </si>
  <si>
    <t xml:space="preserve">軽微な治療・処置が必要であったと考えられる </t>
    <phoneticPr fontId="3"/>
  </si>
  <si>
    <t xml:space="preserve">治療・処置は不要であったと考えられる </t>
    <phoneticPr fontId="3"/>
  </si>
  <si>
    <t>QH-42　事例の分類×仮に患者への影響が大きくなった場合の事例の程度</t>
    <phoneticPr fontId="3"/>
  </si>
  <si>
    <t>軽微な治療・処置が必要であったと考えられる</t>
    <phoneticPr fontId="3"/>
  </si>
  <si>
    <t>治療・処置は不要であったと考えられる</t>
    <phoneticPr fontId="3"/>
  </si>
  <si>
    <t>QH-43　発生場面（不具合の発端となった場面）×仮に患者への影響が大きくなった場合の事例の程度</t>
    <phoneticPr fontId="3"/>
  </si>
  <si>
    <t>QH-44　種類</t>
    <rPh sb="6" eb="8">
      <t>シュルイ</t>
    </rPh>
    <phoneticPr fontId="3"/>
  </si>
  <si>
    <t>QH-45　発生要因</t>
    <phoneticPr fontId="3"/>
  </si>
  <si>
    <t>QH-46　発生要因×事例の概要</t>
    <phoneticPr fontId="3"/>
  </si>
  <si>
    <t>性病科</t>
    <rPh sb="0" eb="2">
      <t>セイビョウ</t>
    </rPh>
    <rPh sb="2" eb="3">
      <t>カ</t>
    </rPh>
    <phoneticPr fontId="0"/>
  </si>
  <si>
    <t>肛門科</t>
    <rPh sb="0" eb="3">
      <t>コウモンカ</t>
    </rPh>
    <phoneticPr fontId="0"/>
  </si>
  <si>
    <t xml:space="preserve">その他の治療・処置 </t>
    <phoneticPr fontId="3"/>
  </si>
  <si>
    <t>国立研究開発法人及び国立健康危機管理研究機構</t>
  </si>
  <si>
    <t>事例の分類</t>
    <phoneticPr fontId="3"/>
  </si>
  <si>
    <t>発生場面（不具合の発端となった場面）</t>
    <phoneticPr fontId="3"/>
  </si>
  <si>
    <t>2026年1月－3月（第85回報告書分）</t>
  </si>
  <si>
    <t>2026年</t>
  </si>
  <si>
    <t>医療機関数
※2026年3月31日現在</t>
  </si>
  <si>
    <t>2026年
1月～3月</t>
  </si>
  <si>
    <t>2026年
1月～3月
(累計)</t>
  </si>
  <si>
    <t>2026年1月～3月</t>
  </si>
  <si>
    <t>2026年1月～3月
(累計)</t>
  </si>
  <si>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</si>
  <si>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</si>
  <si>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医療機関数や事例情報に関する集計表</t>
    <rPh sb="0" eb="2">
      <t>イリョウ</t>
    </rPh>
    <rPh sb="2" eb="4">
      <t>キカン</t>
    </rPh>
    <rPh sb="4" eb="5">
      <t>スウ</t>
    </rPh>
    <rPh sb="6" eb="10">
      <t>ジレイジョウホウ</t>
    </rPh>
    <rPh sb="11" eb="12">
      <t>カン</t>
    </rPh>
    <rPh sb="14" eb="17">
      <t>シュウケイヒョウ</t>
    </rPh>
    <phoneticPr fontId="3"/>
  </si>
  <si>
    <t>医療機関数に関する集計表</t>
    <rPh sb="0" eb="2">
      <t>イリョウ</t>
    </rPh>
    <rPh sb="2" eb="4">
      <t>キカン</t>
    </rPh>
    <rPh sb="4" eb="5">
      <t>スウ</t>
    </rPh>
    <rPh sb="6" eb="7">
      <t>カン</t>
    </rPh>
    <rPh sb="9" eb="12">
      <t>シュウケイヒョウ</t>
    </rPh>
    <phoneticPr fontId="3"/>
  </si>
  <si>
    <t>QH－01</t>
  </si>
  <si>
    <t>参加医療機関数</t>
    <phoneticPr fontId="3"/>
  </si>
  <si>
    <t>QH－02</t>
  </si>
  <si>
    <t>参加医療機関数の推移</t>
    <phoneticPr fontId="3"/>
  </si>
  <si>
    <t>QH－03</t>
  </si>
  <si>
    <t>事例情報の月別報告件数</t>
    <phoneticPr fontId="3"/>
  </si>
  <si>
    <t>QH－04</t>
  </si>
  <si>
    <t>開設者別事例情報報告参加医療機関数及び報告件数</t>
    <phoneticPr fontId="3"/>
  </si>
  <si>
    <t>QH－05</t>
  </si>
  <si>
    <t>病床規模別事例情報報告参加医療機関数及び報告件数</t>
    <phoneticPr fontId="3"/>
  </si>
  <si>
    <t>QH－06</t>
  </si>
  <si>
    <t>地域別事例情報報告参加医療機関数及び報告件数</t>
    <phoneticPr fontId="3"/>
  </si>
  <si>
    <t>QH－07</t>
  </si>
  <si>
    <t>報告件数別事例情報報告参加医療機関数</t>
    <phoneticPr fontId="3"/>
  </si>
  <si>
    <t>事例情報に関する集計表</t>
    <rPh sb="0" eb="4">
      <t>ジレイジョウホウ</t>
    </rPh>
    <rPh sb="5" eb="6">
      <t>カン</t>
    </rPh>
    <rPh sb="8" eb="11">
      <t>シュウケイヒョウ</t>
    </rPh>
    <phoneticPr fontId="3"/>
  </si>
  <si>
    <t>QH－21</t>
  </si>
  <si>
    <t>QH－22</t>
  </si>
  <si>
    <t>発生曜日</t>
    <phoneticPr fontId="3"/>
  </si>
  <si>
    <t>QH－23</t>
  </si>
  <si>
    <t>曜日区分</t>
    <phoneticPr fontId="3"/>
  </si>
  <si>
    <t>QH－24</t>
  </si>
  <si>
    <t>発生した時間帯</t>
    <phoneticPr fontId="3"/>
  </si>
  <si>
    <t>QH－25</t>
  </si>
  <si>
    <t>QH－26</t>
  </si>
  <si>
    <t>QH－27</t>
  </si>
  <si>
    <t>関連診療科×事例の概要</t>
    <phoneticPr fontId="3"/>
  </si>
  <si>
    <t>QH－30</t>
  </si>
  <si>
    <t>QH－31</t>
  </si>
  <si>
    <t>QH－32</t>
  </si>
  <si>
    <t>入院・外来別件数</t>
    <phoneticPr fontId="3"/>
  </si>
  <si>
    <t>QH－33</t>
  </si>
  <si>
    <t>患者の年齢</t>
    <phoneticPr fontId="3"/>
  </si>
  <si>
    <t>QH－34</t>
  </si>
  <si>
    <t>患者の性別</t>
    <phoneticPr fontId="3"/>
  </si>
  <si>
    <t>QH－35</t>
  </si>
  <si>
    <t>QH－36</t>
  </si>
  <si>
    <t>QH－37</t>
  </si>
  <si>
    <t>QH－38</t>
  </si>
  <si>
    <t>発見者</t>
    <phoneticPr fontId="3"/>
  </si>
  <si>
    <t>QH－39</t>
  </si>
  <si>
    <t>QH－40</t>
  </si>
  <si>
    <t>事例の概要×仮に患者への影響が大きくなった場合の事例の程度</t>
    <phoneticPr fontId="3"/>
  </si>
  <si>
    <t>QH－42</t>
  </si>
  <si>
    <t>事例の分類×仮に患者への影響が大きくなった場合の事例の程度</t>
    <phoneticPr fontId="3"/>
  </si>
  <si>
    <t>QH－43</t>
  </si>
  <si>
    <t>発生場面（不具合の発端となった場面）×仮に患者への影響が大きくなった場合の事例の程度</t>
    <phoneticPr fontId="3"/>
  </si>
  <si>
    <t>QH－44</t>
  </si>
  <si>
    <t>種類</t>
    <phoneticPr fontId="3"/>
  </si>
  <si>
    <t>QH－45</t>
  </si>
  <si>
    <t>QH－46</t>
  </si>
  <si>
    <t>発生要因×事例の概要</t>
    <phoneticPr fontId="3"/>
  </si>
  <si>
    <t>（第85回報告書分：2026年1月～3月）</t>
    <phoneticPr fontId="3"/>
  </si>
  <si>
    <t>※患者が複数報告された事例がある。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</si>
</sst>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_);[Red]\(0.0\)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rgb="FF7F7F7F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176" fontId="0" fillId="3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9" xfId="0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176" fontId="0" fillId="2" borderId="1" xfId="1" quotePrefix="1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38" fontId="0" fillId="2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/>
    </xf>
    <xf numFmtId="0" fontId="0" fillId="4" borderId="4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0" fillId="4" borderId="12" xfId="0" applyFill="1" applyBorder="1">
      <alignment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38" fontId="0" fillId="2" borderId="1" xfId="1" quotePrefix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177" fontId="0" fillId="2" borderId="1" xfId="4" applyNumberFormat="1" applyFont="1" applyFill="1" applyBorder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9" xfId="0" applyFill="1" applyBorder="1">
      <alignment vertical="center"/>
    </xf>
    <xf numFmtId="0" fontId="0" fillId="4" borderId="1" xfId="0" applyFill="1" applyBorder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4" xfId="0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2" fillId="2" borderId="0" xfId="0" applyFont="1" applyFill="1" applyAlignment="1">
      <alignment vertical="top"/>
    </xf>
    <xf numFmtId="3" fontId="0" fillId="0" borderId="16" xfId="0" applyNumberFormat="1" applyBorder="1" applyAlignment="1">
      <alignment vertical="center"/>
    </xf>
    <xf numFmtId="0" fontId="11" fillId="0" borderId="0" xfId="6" applyFont="1">
      <alignment vertical="center"/>
    </xf>
    <xf numFmtId="0" fontId="12" fillId="0" borderId="0" xfId="6" applyFont="1" applyAlignment="1">
      <alignment horizontal="center" vertical="center"/>
    </xf>
    <xf numFmtId="0" fontId="13" fillId="0" borderId="0" xfId="6" applyFont="1">
      <alignment vertical="center"/>
    </xf>
    <xf numFmtId="0" fontId="14" fillId="0" borderId="0" xfId="6" applyFont="1">
      <alignment vertical="center"/>
    </xf>
    <xf numFmtId="0" fontId="15" fillId="0" borderId="0" xfId="6" applyFont="1">
      <alignment vertical="center"/>
    </xf>
    <xf numFmtId="0" fontId="5" fillId="0" borderId="0" xfId="6" applyFont="1">
      <alignment vertical="center"/>
    </xf>
    <xf numFmtId="0" fontId="12" fillId="0" borderId="0" xfId="6" applyFont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3" fontId="0" fillId="0" borderId="16" xfId="0" applyNumberFormat="1" applyBorder="1" applyAlignment="1">
      <alignment vertical="center"/>
    </xf>
    <xf numFmtId="176" fontId="0" fillId="2" borderId="8" xfId="1" applyNumberFormat="1" applyFont="1" applyFill="1" applyBorder="1" applyAlignment="1">
      <alignment vertical="center"/>
    </xf>
    <xf numFmtId="176" fontId="0" fillId="2" borderId="9" xfId="1" applyNumberFormat="1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2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2" xfId="0" applyFill="1" applyBorder="1" applyAlignment="1">
      <alignment vertical="center"/>
    </xf>
    <xf numFmtId="0" fontId="0" fillId="3" borderId="3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</cellXfs>
  <cellStyles count="7">
    <cellStyle name="パーセント" xfId="4" builtinId="5"/>
    <cellStyle name="桁区切り" xfId="1" builtinId="6"/>
    <cellStyle name="標準" xfId="0" builtinId="0"/>
    <cellStyle name="標準 11" xfId="6" xr:uid="{DBC78AEA-53E7-4528-8309-BC599D8D66B2}"/>
    <cellStyle name="標準 2 2" xfId="3" xr:uid="{DDFE08B9-5C06-496A-9C85-727559C1FAC2}"/>
    <cellStyle name="標準 23" xfId="5" xr:uid="{AEB8718A-3797-4AC4-BF70-B04C8C316F50}"/>
    <cellStyle name="標準 5" xfId="2" xr:uid="{80A488C5-9461-490D-A3DF-532744A26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A170-27B5-48A3-93EF-7F2563B0BA8E}">
  <sheetPr>
    <pageSetUpPr fitToPage="1"/>
  </sheetPr>
  <dimension ref="A1:J38"/>
  <sheetViews>
    <sheetView showGridLines="0" zoomScaleNormal="100" workbookViewId="0">
      <selection activeCell="A5" sqref="A5"/>
    </sheetView>
  </sheetViews>
  <sheetFormatPr defaultColWidth="8.125" defaultRowHeight="18.75"/>
  <cols>
    <col min="1" max="1" width="4.375" style="58" customWidth="1"/>
    <col min="2" max="3" width="4" style="58" customWidth="1"/>
    <col min="4" max="4" width="10" style="58" bestFit="1" customWidth="1"/>
    <col min="5" max="6" width="8.125" style="58"/>
    <col min="7" max="8" width="8.125" style="58" customWidth="1"/>
    <col min="9" max="9" width="8.875" style="58" customWidth="1"/>
    <col min="10" max="10" width="20.125" style="58" customWidth="1"/>
    <col min="11" max="16384" width="8.125" style="58"/>
  </cols>
  <sheetData>
    <row r="1" spans="1:10" s="53" customFormat="1" ht="17.45" customHeight="1">
      <c r="A1" s="59" t="s">
        <v>679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53" customFormat="1" ht="17.45" customHeight="1">
      <c r="A2" s="54"/>
      <c r="B2" s="54"/>
      <c r="C2" s="54"/>
      <c r="D2" s="54"/>
      <c r="E2" s="54"/>
      <c r="F2" s="54"/>
      <c r="G2" s="54" t="s">
        <v>680</v>
      </c>
      <c r="H2" s="54"/>
      <c r="I2" s="54"/>
      <c r="J2" s="54"/>
    </row>
    <row r="3" spans="1:10" s="53" customFormat="1" ht="17.45" customHeight="1">
      <c r="A3" s="54"/>
      <c r="B3" s="54"/>
      <c r="C3" s="54"/>
      <c r="D3" s="54"/>
      <c r="E3" s="54"/>
      <c r="F3" s="54"/>
      <c r="G3" s="54" t="s">
        <v>681</v>
      </c>
      <c r="H3" s="54"/>
      <c r="I3" s="54"/>
      <c r="J3" s="54"/>
    </row>
    <row r="4" spans="1:10" s="53" customFormat="1" ht="17.45" customHeight="1">
      <c r="A4" s="59" t="s">
        <v>734</v>
      </c>
      <c r="B4" s="59"/>
      <c r="C4" s="59"/>
      <c r="D4" s="59"/>
      <c r="E4" s="59"/>
      <c r="F4" s="59"/>
      <c r="G4" s="59"/>
      <c r="H4" s="59"/>
      <c r="I4" s="59"/>
      <c r="J4" s="59"/>
    </row>
    <row r="6" spans="1:10" s="55" customFormat="1" ht="14.25" customHeight="1">
      <c r="A6" s="53"/>
      <c r="B6" s="53" t="s">
        <v>682</v>
      </c>
    </row>
    <row r="7" spans="1:10" s="56" customFormat="1" ht="16.5">
      <c r="D7" s="56" t="s">
        <v>683</v>
      </c>
      <c r="E7" s="56" t="s">
        <v>684</v>
      </c>
    </row>
    <row r="8" spans="1:10" s="56" customFormat="1" ht="16.5">
      <c r="D8" s="56" t="s">
        <v>685</v>
      </c>
      <c r="E8" s="56" t="s">
        <v>686</v>
      </c>
    </row>
    <row r="9" spans="1:10" s="56" customFormat="1" ht="16.5">
      <c r="D9" s="56" t="s">
        <v>687</v>
      </c>
      <c r="E9" s="56" t="s">
        <v>688</v>
      </c>
    </row>
    <row r="10" spans="1:10" s="56" customFormat="1" ht="16.5">
      <c r="D10" s="56" t="s">
        <v>689</v>
      </c>
      <c r="E10" s="56" t="s">
        <v>690</v>
      </c>
    </row>
    <row r="11" spans="1:10" s="56" customFormat="1" ht="16.5">
      <c r="D11" s="56" t="s">
        <v>691</v>
      </c>
      <c r="E11" s="56" t="s">
        <v>692</v>
      </c>
    </row>
    <row r="12" spans="1:10" s="56" customFormat="1" ht="16.5">
      <c r="D12" s="56" t="s">
        <v>693</v>
      </c>
      <c r="E12" s="56" t="s">
        <v>694</v>
      </c>
    </row>
    <row r="13" spans="1:10" s="56" customFormat="1" ht="16.5">
      <c r="D13" s="56" t="s">
        <v>695</v>
      </c>
      <c r="E13" s="56" t="s">
        <v>696</v>
      </c>
    </row>
    <row r="14" spans="1:10" s="55" customFormat="1" ht="14.25" customHeight="1">
      <c r="A14" s="53"/>
      <c r="B14" s="53" t="s">
        <v>697</v>
      </c>
    </row>
    <row r="15" spans="1:10" s="56" customFormat="1" ht="16.5">
      <c r="D15" s="56" t="s">
        <v>698</v>
      </c>
      <c r="E15" s="56" t="s">
        <v>127</v>
      </c>
    </row>
    <row r="16" spans="1:10" s="56" customFormat="1" ht="16.5">
      <c r="D16" s="56" t="s">
        <v>699</v>
      </c>
      <c r="E16" s="56" t="s">
        <v>700</v>
      </c>
    </row>
    <row r="17" spans="1:5" s="56" customFormat="1" ht="16.5">
      <c r="D17" s="56" t="s">
        <v>701</v>
      </c>
      <c r="E17" s="56" t="s">
        <v>702</v>
      </c>
    </row>
    <row r="18" spans="1:5" s="56" customFormat="1" ht="16.5">
      <c r="A18" s="57"/>
      <c r="D18" s="56" t="s">
        <v>703</v>
      </c>
      <c r="E18" s="56" t="s">
        <v>704</v>
      </c>
    </row>
    <row r="19" spans="1:5" s="56" customFormat="1" ht="16.5">
      <c r="D19" s="56" t="s">
        <v>705</v>
      </c>
      <c r="E19" s="56" t="s">
        <v>26</v>
      </c>
    </row>
    <row r="20" spans="1:5" s="56" customFormat="1" ht="16.5">
      <c r="D20" s="56" t="s">
        <v>706</v>
      </c>
      <c r="E20" s="56" t="s">
        <v>265</v>
      </c>
    </row>
    <row r="21" spans="1:5" s="56" customFormat="1" ht="16.5">
      <c r="D21" s="56" t="s">
        <v>707</v>
      </c>
      <c r="E21" s="56" t="s">
        <v>708</v>
      </c>
    </row>
    <row r="22" spans="1:5" s="56" customFormat="1" ht="16.5">
      <c r="D22" s="56" t="s">
        <v>709</v>
      </c>
      <c r="E22" s="56" t="s">
        <v>131</v>
      </c>
    </row>
    <row r="23" spans="1:5" s="56" customFormat="1" ht="16.5">
      <c r="D23" s="56" t="s">
        <v>710</v>
      </c>
      <c r="E23" s="56" t="s">
        <v>636</v>
      </c>
    </row>
    <row r="24" spans="1:5" s="56" customFormat="1" ht="16.5">
      <c r="A24" s="57"/>
      <c r="D24" s="56" t="s">
        <v>711</v>
      </c>
      <c r="E24" s="56" t="s">
        <v>712</v>
      </c>
    </row>
    <row r="25" spans="1:5" s="56" customFormat="1" ht="16.5">
      <c r="D25" s="56" t="s">
        <v>713</v>
      </c>
      <c r="E25" s="56" t="s">
        <v>714</v>
      </c>
    </row>
    <row r="26" spans="1:5" s="56" customFormat="1" ht="16.5">
      <c r="D26" s="56" t="s">
        <v>715</v>
      </c>
      <c r="E26" s="56" t="s">
        <v>716</v>
      </c>
    </row>
    <row r="27" spans="1:5" s="56" customFormat="1" ht="16.5">
      <c r="D27" s="56" t="s">
        <v>717</v>
      </c>
      <c r="E27" s="56" t="s">
        <v>268</v>
      </c>
    </row>
    <row r="28" spans="1:5" s="56" customFormat="1" ht="16.5">
      <c r="D28" s="56" t="s">
        <v>718</v>
      </c>
      <c r="E28" s="56" t="s">
        <v>290</v>
      </c>
    </row>
    <row r="29" spans="1:5" s="56" customFormat="1" ht="16.5">
      <c r="D29" s="56" t="s">
        <v>719</v>
      </c>
      <c r="E29" s="56" t="s">
        <v>334</v>
      </c>
    </row>
    <row r="30" spans="1:5" s="56" customFormat="1" ht="16.5">
      <c r="D30" s="56" t="s">
        <v>720</v>
      </c>
      <c r="E30" s="56" t="s">
        <v>721</v>
      </c>
    </row>
    <row r="31" spans="1:5" s="56" customFormat="1" ht="16.5">
      <c r="D31" s="56" t="s">
        <v>722</v>
      </c>
      <c r="E31" s="56" t="s">
        <v>336</v>
      </c>
    </row>
    <row r="32" spans="1:5" s="56" customFormat="1" ht="16.5">
      <c r="D32" s="56" t="s">
        <v>723</v>
      </c>
      <c r="E32" s="56" t="s">
        <v>724</v>
      </c>
    </row>
    <row r="33" spans="4:5" s="56" customFormat="1" ht="16.5">
      <c r="D33" s="56" t="s">
        <v>725</v>
      </c>
      <c r="E33" s="56" t="s">
        <v>726</v>
      </c>
    </row>
    <row r="34" spans="4:5" s="56" customFormat="1" ht="16.5">
      <c r="D34" s="56" t="s">
        <v>727</v>
      </c>
      <c r="E34" s="56" t="s">
        <v>728</v>
      </c>
    </row>
    <row r="35" spans="4:5" s="56" customFormat="1" ht="16.5">
      <c r="D35" s="56" t="s">
        <v>729</v>
      </c>
      <c r="E35" s="56" t="s">
        <v>730</v>
      </c>
    </row>
    <row r="36" spans="4:5" s="56" customFormat="1" ht="16.5">
      <c r="D36" s="56" t="s">
        <v>731</v>
      </c>
      <c r="E36" s="56" t="s">
        <v>189</v>
      </c>
    </row>
    <row r="37" spans="4:5" s="56" customFormat="1" ht="16.5">
      <c r="D37" s="56" t="s">
        <v>732</v>
      </c>
      <c r="E37" s="56" t="s">
        <v>733</v>
      </c>
    </row>
    <row r="38" spans="4:5" s="56" customFormat="1" ht="16.5"/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B243-533F-4B4C-8C07-A29CFD6EED84}">
  <sheetPr>
    <pageSetUpPr fitToPage="1"/>
  </sheetPr>
  <dimension ref="A1:B14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132</v>
      </c>
    </row>
    <row r="2" spans="1:2" ht="19.5">
      <c r="A2" s="1" t="s">
        <v>672</v>
      </c>
    </row>
    <row r="3" spans="1:2" ht="19.5">
      <c r="A3" s="1" t="s">
        <v>621</v>
      </c>
    </row>
    <row r="4" spans="1:2" ht="19.5">
      <c r="A4" s="1"/>
    </row>
    <row r="5" spans="1:2" ht="19.5">
      <c r="A5" s="1" t="s">
        <v>623</v>
      </c>
    </row>
    <row r="6" spans="1:2">
      <c r="A6" s="38" t="s">
        <v>30</v>
      </c>
      <c r="B6" s="43" t="s">
        <v>72</v>
      </c>
    </row>
    <row r="7" spans="1:2">
      <c r="A7" s="42" t="s">
        <v>2</v>
      </c>
      <c r="B7" s="52">
        <v>471</v>
      </c>
    </row>
    <row r="8" spans="1:2">
      <c r="A8" s="42" t="s">
        <v>3</v>
      </c>
      <c r="B8" s="52">
        <v>551</v>
      </c>
    </row>
    <row r="9" spans="1:2">
      <c r="A9" s="42" t="s">
        <v>4</v>
      </c>
      <c r="B9" s="52">
        <v>568</v>
      </c>
    </row>
    <row r="10" spans="1:2">
      <c r="A10" s="42" t="s">
        <v>5</v>
      </c>
      <c r="B10" s="52">
        <v>611</v>
      </c>
    </row>
    <row r="11" spans="1:2">
      <c r="A11" s="42" t="s">
        <v>6</v>
      </c>
      <c r="B11" s="52">
        <v>610</v>
      </c>
    </row>
    <row r="12" spans="1:2">
      <c r="A12" s="42" t="s">
        <v>7</v>
      </c>
      <c r="B12" s="52">
        <v>390</v>
      </c>
    </row>
    <row r="13" spans="1:2">
      <c r="A13" s="42" t="s">
        <v>8</v>
      </c>
      <c r="B13" s="52">
        <v>281</v>
      </c>
    </row>
    <row r="14" spans="1:2">
      <c r="A14" s="41" t="s">
        <v>0</v>
      </c>
      <c r="B14" s="21">
        <f>SUM(B7:B13)</f>
        <v>3482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5FB7-EA8C-44D0-80F8-5B6DAD2A5666}">
  <sheetPr>
    <pageSetUpPr fitToPage="1"/>
  </sheetPr>
  <dimension ref="A1:B9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132</v>
      </c>
    </row>
    <row r="2" spans="1:2" ht="19.5">
      <c r="A2" s="1" t="s">
        <v>672</v>
      </c>
    </row>
    <row r="3" spans="1:2" ht="19.5">
      <c r="A3" s="1" t="s">
        <v>621</v>
      </c>
    </row>
    <row r="4" spans="1:2" ht="19.5">
      <c r="A4" s="1"/>
    </row>
    <row r="5" spans="1:2" ht="19.5">
      <c r="A5" s="1" t="s">
        <v>624</v>
      </c>
    </row>
    <row r="6" spans="1:2">
      <c r="A6" s="3" t="s">
        <v>9</v>
      </c>
      <c r="B6" s="4" t="s">
        <v>72</v>
      </c>
    </row>
    <row r="7" spans="1:2">
      <c r="A7" s="9" t="s">
        <v>69</v>
      </c>
      <c r="B7" s="52">
        <v>2768</v>
      </c>
    </row>
    <row r="8" spans="1:2">
      <c r="A8" s="9" t="s">
        <v>70</v>
      </c>
      <c r="B8" s="52">
        <v>714</v>
      </c>
    </row>
    <row r="9" spans="1:2">
      <c r="A9" s="8" t="s">
        <v>0</v>
      </c>
      <c r="B9" s="21">
        <f>SUM(B7:B8)</f>
        <v>3482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4414-525D-41F8-8B9D-509BA99AD466}">
  <sheetPr>
    <pageSetUpPr fitToPage="1"/>
  </sheetPr>
  <dimension ref="A1:B20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132</v>
      </c>
    </row>
    <row r="2" spans="1:2" ht="19.5">
      <c r="A2" s="1" t="s">
        <v>672</v>
      </c>
    </row>
    <row r="3" spans="1:2" ht="19.5">
      <c r="A3" s="1" t="s">
        <v>621</v>
      </c>
    </row>
    <row r="4" spans="1:2" ht="19.5">
      <c r="A4" s="1"/>
    </row>
    <row r="5" spans="1:2" ht="19.5">
      <c r="A5" s="1" t="s">
        <v>625</v>
      </c>
    </row>
    <row r="6" spans="1:2">
      <c r="A6" s="38" t="s">
        <v>29</v>
      </c>
      <c r="B6" s="43" t="s">
        <v>72</v>
      </c>
    </row>
    <row r="7" spans="1:2">
      <c r="A7" s="42" t="s">
        <v>10</v>
      </c>
      <c r="B7" s="52">
        <v>112</v>
      </c>
    </row>
    <row r="8" spans="1:2">
      <c r="A8" s="42" t="s">
        <v>11</v>
      </c>
      <c r="B8" s="52">
        <v>111</v>
      </c>
    </row>
    <row r="9" spans="1:2">
      <c r="A9" s="42" t="s">
        <v>12</v>
      </c>
      <c r="B9" s="52">
        <v>110</v>
      </c>
    </row>
    <row r="10" spans="1:2">
      <c r="A10" s="42" t="s">
        <v>13</v>
      </c>
      <c r="B10" s="52">
        <v>204</v>
      </c>
    </row>
    <row r="11" spans="1:2">
      <c r="A11" s="42" t="s">
        <v>14</v>
      </c>
      <c r="B11" s="52">
        <v>517</v>
      </c>
    </row>
    <row r="12" spans="1:2">
      <c r="A12" s="42" t="s">
        <v>15</v>
      </c>
      <c r="B12" s="52">
        <v>530</v>
      </c>
    </row>
    <row r="13" spans="1:2">
      <c r="A13" s="42" t="s">
        <v>16</v>
      </c>
      <c r="B13" s="52">
        <v>432</v>
      </c>
    </row>
    <row r="14" spans="1:2">
      <c r="A14" s="42" t="s">
        <v>17</v>
      </c>
      <c r="B14" s="52">
        <v>407</v>
      </c>
    </row>
    <row r="15" spans="1:2">
      <c r="A15" s="42" t="s">
        <v>18</v>
      </c>
      <c r="B15" s="52">
        <v>362</v>
      </c>
    </row>
    <row r="16" spans="1:2">
      <c r="A16" s="42" t="s">
        <v>19</v>
      </c>
      <c r="B16" s="52">
        <v>290</v>
      </c>
    </row>
    <row r="17" spans="1:2">
      <c r="A17" s="42" t="s">
        <v>20</v>
      </c>
      <c r="B17" s="52">
        <v>217</v>
      </c>
    </row>
    <row r="18" spans="1:2">
      <c r="A18" s="42" t="s">
        <v>21</v>
      </c>
      <c r="B18" s="52">
        <v>125</v>
      </c>
    </row>
    <row r="19" spans="1:2">
      <c r="A19" s="42" t="s">
        <v>22</v>
      </c>
      <c r="B19" s="52">
        <v>65</v>
      </c>
    </row>
    <row r="20" spans="1:2">
      <c r="A20" s="41" t="s">
        <v>0</v>
      </c>
      <c r="B20" s="21">
        <f>SUM(B7:B19)</f>
        <v>3482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D94B-5D66-4371-A62B-F1D2E8D7E6F9}">
  <sheetPr>
    <pageSetUpPr fitToPage="1"/>
  </sheetPr>
  <dimension ref="A1:E57"/>
  <sheetViews>
    <sheetView view="pageBreakPreview" zoomScaleNormal="85" zoomScaleSheetLayoutView="100" workbookViewId="0"/>
  </sheetViews>
  <sheetFormatPr defaultColWidth="9" defaultRowHeight="18.75"/>
  <cols>
    <col min="1" max="1" width="33.125" style="2" customWidth="1"/>
    <col min="2" max="5" width="15.625" style="2" customWidth="1"/>
    <col min="6" max="16384" width="9" style="2"/>
  </cols>
  <sheetData>
    <row r="1" spans="1:5" ht="19.5">
      <c r="A1" s="1" t="s">
        <v>132</v>
      </c>
    </row>
    <row r="2" spans="1:5" ht="19.5">
      <c r="A2" s="1" t="s">
        <v>672</v>
      </c>
    </row>
    <row r="3" spans="1:5" ht="19.5">
      <c r="A3" s="1" t="s">
        <v>621</v>
      </c>
    </row>
    <row r="4" spans="1:5" ht="19.5">
      <c r="A4" s="1"/>
    </row>
    <row r="5" spans="1:5" ht="19.5">
      <c r="A5" s="1" t="s">
        <v>626</v>
      </c>
    </row>
    <row r="6" spans="1:5" ht="36" customHeight="1">
      <c r="A6" s="62" t="s">
        <v>26</v>
      </c>
      <c r="B6" s="76" t="s">
        <v>677</v>
      </c>
      <c r="C6" s="77"/>
      <c r="D6" s="76" t="s">
        <v>678</v>
      </c>
      <c r="E6" s="77"/>
    </row>
    <row r="7" spans="1:5">
      <c r="A7" s="74"/>
      <c r="B7" s="6" t="s">
        <v>28</v>
      </c>
      <c r="C7" s="6" t="s">
        <v>23</v>
      </c>
      <c r="D7" s="6" t="s">
        <v>28</v>
      </c>
      <c r="E7" s="6" t="s">
        <v>23</v>
      </c>
    </row>
    <row r="8" spans="1:5">
      <c r="A8" s="10" t="s">
        <v>31</v>
      </c>
      <c r="B8" s="52">
        <v>76</v>
      </c>
      <c r="C8" s="7">
        <f t="shared" ref="C8:C52" si="0">B8/$B$53*100</f>
        <v>2.1487135990952799</v>
      </c>
      <c r="D8" s="52">
        <v>76</v>
      </c>
      <c r="E8" s="7">
        <f t="shared" ref="E8:E52" si="1">D8/$D$53*100</f>
        <v>2.1487135990952799</v>
      </c>
    </row>
    <row r="9" spans="1:5">
      <c r="A9" s="10" t="s">
        <v>32</v>
      </c>
      <c r="B9" s="52">
        <v>50</v>
      </c>
      <c r="C9" s="7">
        <f t="shared" si="0"/>
        <v>1.41362736782584</v>
      </c>
      <c r="D9" s="52">
        <v>50</v>
      </c>
      <c r="E9" s="7">
        <f t="shared" si="1"/>
        <v>1.41362736782584</v>
      </c>
    </row>
    <row r="10" spans="1:5">
      <c r="A10" s="10" t="s">
        <v>33</v>
      </c>
      <c r="B10" s="52">
        <v>17</v>
      </c>
      <c r="C10" s="7">
        <f t="shared" si="0"/>
        <v>0.480633305060786</v>
      </c>
      <c r="D10" s="52">
        <v>17</v>
      </c>
      <c r="E10" s="7">
        <f t="shared" si="1"/>
        <v>0.480633305060786</v>
      </c>
    </row>
    <row r="11" spans="1:5">
      <c r="A11" s="10" t="s">
        <v>34</v>
      </c>
      <c r="B11" s="52">
        <v>10</v>
      </c>
      <c r="C11" s="7">
        <f t="shared" si="0"/>
        <v>0.28272547356516797</v>
      </c>
      <c r="D11" s="52">
        <v>10</v>
      </c>
      <c r="E11" s="7">
        <f t="shared" si="1"/>
        <v>0.28272547356516797</v>
      </c>
    </row>
    <row r="12" spans="1:5">
      <c r="A12" s="10" t="s">
        <v>35</v>
      </c>
      <c r="B12" s="52">
        <v>55</v>
      </c>
      <c r="C12" s="7">
        <f t="shared" si="0"/>
        <v>1.55499010460843</v>
      </c>
      <c r="D12" s="52">
        <v>55</v>
      </c>
      <c r="E12" s="7">
        <f t="shared" si="1"/>
        <v>1.55499010460843</v>
      </c>
    </row>
    <row r="13" spans="1:5">
      <c r="A13" s="10" t="s">
        <v>36</v>
      </c>
      <c r="B13" s="52">
        <v>151</v>
      </c>
      <c r="C13" s="7">
        <f t="shared" si="0"/>
        <v>4.2691546508340403</v>
      </c>
      <c r="D13" s="52">
        <v>151</v>
      </c>
      <c r="E13" s="7">
        <f t="shared" si="1"/>
        <v>4.2691546508340403</v>
      </c>
    </row>
    <row r="14" spans="1:5">
      <c r="A14" s="10" t="s">
        <v>37</v>
      </c>
      <c r="B14" s="52">
        <v>1412</v>
      </c>
      <c r="C14" s="7">
        <f t="shared" si="0"/>
        <v>39.920836867401803</v>
      </c>
      <c r="D14" s="52">
        <v>1412</v>
      </c>
      <c r="E14" s="7">
        <f t="shared" si="1"/>
        <v>39.920836867401803</v>
      </c>
    </row>
    <row r="15" spans="1:5">
      <c r="A15" s="10" t="s">
        <v>38</v>
      </c>
      <c r="B15" s="52">
        <v>51</v>
      </c>
      <c r="C15" s="7">
        <f t="shared" si="0"/>
        <v>1.4418999151823599</v>
      </c>
      <c r="D15" s="52">
        <v>51</v>
      </c>
      <c r="E15" s="7">
        <f t="shared" si="1"/>
        <v>1.4418999151823599</v>
      </c>
    </row>
    <row r="16" spans="1:5">
      <c r="A16" s="10" t="s">
        <v>39</v>
      </c>
      <c r="B16" s="52">
        <v>227</v>
      </c>
      <c r="C16" s="7">
        <f t="shared" si="0"/>
        <v>6.4178682499293203</v>
      </c>
      <c r="D16" s="52">
        <v>227</v>
      </c>
      <c r="E16" s="7">
        <f t="shared" si="1"/>
        <v>6.4178682499293203</v>
      </c>
    </row>
    <row r="17" spans="1:5">
      <c r="A17" s="10" t="s">
        <v>40</v>
      </c>
      <c r="B17" s="52">
        <v>17</v>
      </c>
      <c r="C17" s="7">
        <f t="shared" si="0"/>
        <v>0.480633305060786</v>
      </c>
      <c r="D17" s="52">
        <v>17</v>
      </c>
      <c r="E17" s="7">
        <f t="shared" si="1"/>
        <v>0.480633305060786</v>
      </c>
    </row>
    <row r="18" spans="1:5">
      <c r="A18" s="10" t="s">
        <v>41</v>
      </c>
      <c r="B18" s="52">
        <v>11</v>
      </c>
      <c r="C18" s="7">
        <f t="shared" si="0"/>
        <v>0.31099802092168499</v>
      </c>
      <c r="D18" s="52">
        <v>11</v>
      </c>
      <c r="E18" s="7">
        <f t="shared" si="1"/>
        <v>0.31099802092168499</v>
      </c>
    </row>
    <row r="19" spans="1:5">
      <c r="A19" s="10" t="s">
        <v>27</v>
      </c>
      <c r="B19" s="52">
        <v>14</v>
      </c>
      <c r="C19" s="7">
        <f t="shared" si="0"/>
        <v>0.395815662991235</v>
      </c>
      <c r="D19" s="52">
        <v>14</v>
      </c>
      <c r="E19" s="7">
        <f t="shared" si="1"/>
        <v>0.395815662991235</v>
      </c>
    </row>
    <row r="20" spans="1:5">
      <c r="A20" s="10" t="s">
        <v>42</v>
      </c>
      <c r="B20" s="52">
        <v>3</v>
      </c>
      <c r="C20" s="7">
        <f t="shared" si="0"/>
        <v>8.4817642069550503E-2</v>
      </c>
      <c r="D20" s="52">
        <v>3</v>
      </c>
      <c r="E20" s="7">
        <f t="shared" si="1"/>
        <v>8.4817642069550503E-2</v>
      </c>
    </row>
    <row r="21" spans="1:5">
      <c r="A21" s="10" t="s">
        <v>43</v>
      </c>
      <c r="B21" s="52">
        <v>162</v>
      </c>
      <c r="C21" s="7">
        <f t="shared" si="0"/>
        <v>4.5801526717557302</v>
      </c>
      <c r="D21" s="52">
        <v>162</v>
      </c>
      <c r="E21" s="7">
        <f t="shared" si="1"/>
        <v>4.5801526717557302</v>
      </c>
    </row>
    <row r="22" spans="1:5">
      <c r="A22" s="9" t="s">
        <v>44</v>
      </c>
      <c r="B22" s="52">
        <v>86</v>
      </c>
      <c r="C22" s="7">
        <f t="shared" si="0"/>
        <v>2.4314390726604498</v>
      </c>
      <c r="D22" s="52">
        <v>86</v>
      </c>
      <c r="E22" s="7">
        <f t="shared" si="1"/>
        <v>2.4314390726604498</v>
      </c>
    </row>
    <row r="23" spans="1:5">
      <c r="A23" s="9" t="s">
        <v>45</v>
      </c>
      <c r="B23" s="52">
        <v>12</v>
      </c>
      <c r="C23" s="7">
        <f t="shared" si="0"/>
        <v>0.33927056827820201</v>
      </c>
      <c r="D23" s="52">
        <v>12</v>
      </c>
      <c r="E23" s="7">
        <f t="shared" si="1"/>
        <v>0.33927056827820201</v>
      </c>
    </row>
    <row r="24" spans="1:5">
      <c r="A24" s="9" t="s">
        <v>46</v>
      </c>
      <c r="B24" s="52">
        <v>21</v>
      </c>
      <c r="C24" s="7">
        <f t="shared" si="0"/>
        <v>0.59372349448685302</v>
      </c>
      <c r="D24" s="52">
        <v>21</v>
      </c>
      <c r="E24" s="7">
        <f t="shared" si="1"/>
        <v>0.59372349448685302</v>
      </c>
    </row>
    <row r="25" spans="1:5">
      <c r="A25" s="9" t="s">
        <v>47</v>
      </c>
      <c r="B25" s="52">
        <v>29</v>
      </c>
      <c r="C25" s="7">
        <f t="shared" si="0"/>
        <v>0.81990387333898795</v>
      </c>
      <c r="D25" s="52">
        <v>29</v>
      </c>
      <c r="E25" s="7">
        <f t="shared" si="1"/>
        <v>0.81990387333898795</v>
      </c>
    </row>
    <row r="26" spans="1:5">
      <c r="A26" s="9" t="s">
        <v>48</v>
      </c>
      <c r="B26" s="52">
        <v>17</v>
      </c>
      <c r="C26" s="7">
        <f t="shared" si="0"/>
        <v>0.480633305060786</v>
      </c>
      <c r="D26" s="52">
        <v>17</v>
      </c>
      <c r="E26" s="7">
        <f t="shared" si="1"/>
        <v>0.480633305060786</v>
      </c>
    </row>
    <row r="27" spans="1:5">
      <c r="A27" s="10" t="s">
        <v>49</v>
      </c>
      <c r="B27" s="52">
        <v>2</v>
      </c>
      <c r="C27" s="7">
        <f t="shared" si="0"/>
        <v>5.6545094713033602E-2</v>
      </c>
      <c r="D27" s="52">
        <v>2</v>
      </c>
      <c r="E27" s="7">
        <f t="shared" si="1"/>
        <v>5.6545094713033602E-2</v>
      </c>
    </row>
    <row r="28" spans="1:5">
      <c r="A28" s="10" t="s">
        <v>49</v>
      </c>
      <c r="B28" s="52">
        <v>49</v>
      </c>
      <c r="C28" s="7">
        <f t="shared" si="0"/>
        <v>1.38535482046932</v>
      </c>
      <c r="D28" s="52">
        <v>49</v>
      </c>
      <c r="E28" s="7">
        <f t="shared" si="1"/>
        <v>1.38535482046932</v>
      </c>
    </row>
    <row r="29" spans="1:5">
      <c r="A29" s="9" t="s">
        <v>50</v>
      </c>
      <c r="B29" s="52">
        <v>49</v>
      </c>
      <c r="C29" s="7">
        <f t="shared" si="0"/>
        <v>1.38535482046932</v>
      </c>
      <c r="D29" s="52">
        <v>49</v>
      </c>
      <c r="E29" s="7">
        <f t="shared" si="1"/>
        <v>1.38535482046932</v>
      </c>
    </row>
    <row r="30" spans="1:5">
      <c r="A30" s="9" t="s">
        <v>51</v>
      </c>
      <c r="B30" s="52">
        <v>10</v>
      </c>
      <c r="C30" s="7">
        <f t="shared" si="0"/>
        <v>0.28272547356516797</v>
      </c>
      <c r="D30" s="52">
        <v>10</v>
      </c>
      <c r="E30" s="7">
        <f t="shared" si="1"/>
        <v>0.28272547356516797</v>
      </c>
    </row>
    <row r="31" spans="1:5">
      <c r="A31" s="11" t="s">
        <v>52</v>
      </c>
      <c r="B31" s="52">
        <v>15</v>
      </c>
      <c r="C31" s="7">
        <f t="shared" si="0"/>
        <v>0.42408821034775201</v>
      </c>
      <c r="D31" s="52">
        <v>15</v>
      </c>
      <c r="E31" s="7">
        <f t="shared" si="1"/>
        <v>0.42408821034775201</v>
      </c>
    </row>
    <row r="32" spans="1:5">
      <c r="A32" s="11" t="s">
        <v>627</v>
      </c>
      <c r="B32" s="52">
        <v>8</v>
      </c>
      <c r="C32" s="7">
        <f t="shared" si="0"/>
        <v>0.22618037885213499</v>
      </c>
      <c r="D32" s="52">
        <v>8</v>
      </c>
      <c r="E32" s="7">
        <f t="shared" si="1"/>
        <v>0.22618037885213499</v>
      </c>
    </row>
    <row r="33" spans="1:5">
      <c r="A33" s="11" t="s">
        <v>53</v>
      </c>
      <c r="B33" s="52">
        <v>58</v>
      </c>
      <c r="C33" s="7">
        <f t="shared" si="0"/>
        <v>1.6398077466779799</v>
      </c>
      <c r="D33" s="52">
        <v>58</v>
      </c>
      <c r="E33" s="7">
        <f t="shared" si="1"/>
        <v>1.6398077466779799</v>
      </c>
    </row>
    <row r="34" spans="1:5">
      <c r="A34" s="9" t="s">
        <v>54</v>
      </c>
      <c r="B34" s="52">
        <v>29</v>
      </c>
      <c r="C34" s="7">
        <f t="shared" si="0"/>
        <v>0.81990387333898795</v>
      </c>
      <c r="D34" s="52">
        <v>29</v>
      </c>
      <c r="E34" s="7">
        <f t="shared" si="1"/>
        <v>0.81990387333898795</v>
      </c>
    </row>
    <row r="35" spans="1:5">
      <c r="A35" s="9" t="s">
        <v>55</v>
      </c>
      <c r="B35" s="52">
        <v>34</v>
      </c>
      <c r="C35" s="7">
        <f t="shared" si="0"/>
        <v>0.961266610121572</v>
      </c>
      <c r="D35" s="52">
        <v>34</v>
      </c>
      <c r="E35" s="7">
        <f t="shared" si="1"/>
        <v>0.961266610121572</v>
      </c>
    </row>
    <row r="36" spans="1:5">
      <c r="A36" s="9" t="s">
        <v>56</v>
      </c>
      <c r="B36" s="52">
        <v>37</v>
      </c>
      <c r="C36" s="7">
        <f t="shared" si="0"/>
        <v>1.04608425219112</v>
      </c>
      <c r="D36" s="52">
        <v>37</v>
      </c>
      <c r="E36" s="7">
        <f t="shared" si="1"/>
        <v>1.04608425219112</v>
      </c>
    </row>
    <row r="37" spans="1:5">
      <c r="A37" s="9" t="s">
        <v>57</v>
      </c>
      <c r="B37" s="52">
        <v>2</v>
      </c>
      <c r="C37" s="7">
        <f t="shared" si="0"/>
        <v>5.6545094713033602E-2</v>
      </c>
      <c r="D37" s="52">
        <v>2</v>
      </c>
      <c r="E37" s="7">
        <f t="shared" si="1"/>
        <v>5.6545094713033602E-2</v>
      </c>
    </row>
    <row r="38" spans="1:5">
      <c r="A38" s="9" t="s">
        <v>58</v>
      </c>
      <c r="B38" s="52">
        <v>6</v>
      </c>
      <c r="C38" s="7">
        <f t="shared" si="0"/>
        <v>0.16963528413910101</v>
      </c>
      <c r="D38" s="52">
        <v>6</v>
      </c>
      <c r="E38" s="7">
        <f t="shared" si="1"/>
        <v>0.16963528413910101</v>
      </c>
    </row>
    <row r="39" spans="1:5">
      <c r="A39" s="9" t="s">
        <v>59</v>
      </c>
      <c r="B39" s="52">
        <v>4</v>
      </c>
      <c r="C39" s="7">
        <f t="shared" si="0"/>
        <v>0.11309018942606699</v>
      </c>
      <c r="D39" s="52">
        <v>4</v>
      </c>
      <c r="E39" s="7">
        <f t="shared" si="1"/>
        <v>0.11309018942606699</v>
      </c>
    </row>
    <row r="40" spans="1:5">
      <c r="A40" s="10" t="s">
        <v>60</v>
      </c>
      <c r="B40" s="52">
        <v>14</v>
      </c>
      <c r="C40" s="7">
        <f t="shared" si="0"/>
        <v>0.395815662991235</v>
      </c>
      <c r="D40" s="52">
        <v>14</v>
      </c>
      <c r="E40" s="7">
        <f t="shared" si="1"/>
        <v>0.395815662991235</v>
      </c>
    </row>
    <row r="41" spans="1:5">
      <c r="A41" s="10" t="s">
        <v>61</v>
      </c>
      <c r="B41" s="52">
        <v>16</v>
      </c>
      <c r="C41" s="7">
        <f t="shared" si="0"/>
        <v>0.45236075770426898</v>
      </c>
      <c r="D41" s="52">
        <v>16</v>
      </c>
      <c r="E41" s="7">
        <f t="shared" si="1"/>
        <v>0.45236075770426898</v>
      </c>
    </row>
    <row r="42" spans="1:5">
      <c r="A42" s="10" t="s">
        <v>628</v>
      </c>
      <c r="B42" s="52">
        <v>37</v>
      </c>
      <c r="C42" s="7">
        <f t="shared" si="0"/>
        <v>1.04608425219112</v>
      </c>
      <c r="D42" s="52">
        <v>37</v>
      </c>
      <c r="E42" s="7">
        <f t="shared" si="1"/>
        <v>1.04608425219112</v>
      </c>
    </row>
    <row r="43" spans="1:5">
      <c r="A43" s="10" t="s">
        <v>629</v>
      </c>
      <c r="B43" s="52">
        <v>47</v>
      </c>
      <c r="C43" s="7">
        <f t="shared" si="0"/>
        <v>1.3288097257562901</v>
      </c>
      <c r="D43" s="52">
        <v>47</v>
      </c>
      <c r="E43" s="7">
        <f t="shared" si="1"/>
        <v>1.3288097257562901</v>
      </c>
    </row>
    <row r="44" spans="1:5">
      <c r="A44" s="10" t="s">
        <v>62</v>
      </c>
      <c r="B44" s="52">
        <v>2</v>
      </c>
      <c r="C44" s="7">
        <f t="shared" si="0"/>
        <v>5.6545094713033602E-2</v>
      </c>
      <c r="D44" s="52">
        <v>2</v>
      </c>
      <c r="E44" s="7">
        <f t="shared" si="1"/>
        <v>5.6545094713033602E-2</v>
      </c>
    </row>
    <row r="45" spans="1:5">
      <c r="A45" s="10" t="s">
        <v>63</v>
      </c>
      <c r="B45" s="52">
        <v>3</v>
      </c>
      <c r="C45" s="7">
        <f t="shared" si="0"/>
        <v>8.4817642069550503E-2</v>
      </c>
      <c r="D45" s="52">
        <v>3</v>
      </c>
      <c r="E45" s="7">
        <f t="shared" si="1"/>
        <v>8.4817642069550503E-2</v>
      </c>
    </row>
    <row r="46" spans="1:5">
      <c r="A46" s="10" t="s">
        <v>630</v>
      </c>
      <c r="B46" s="52">
        <v>3</v>
      </c>
      <c r="C46" s="7">
        <f t="shared" si="0"/>
        <v>8.4817642069550503E-2</v>
      </c>
      <c r="D46" s="52">
        <v>3</v>
      </c>
      <c r="E46" s="7">
        <f t="shared" si="1"/>
        <v>8.4817642069550503E-2</v>
      </c>
    </row>
    <row r="47" spans="1:5">
      <c r="A47" s="10" t="s">
        <v>631</v>
      </c>
      <c r="B47" s="52">
        <v>4</v>
      </c>
      <c r="C47" s="7">
        <f t="shared" si="0"/>
        <v>0.11309018942606699</v>
      </c>
      <c r="D47" s="52">
        <v>4</v>
      </c>
      <c r="E47" s="7">
        <f t="shared" si="1"/>
        <v>0.11309018942606699</v>
      </c>
    </row>
    <row r="48" spans="1:5">
      <c r="A48" s="10" t="s">
        <v>64</v>
      </c>
      <c r="B48" s="52">
        <v>0</v>
      </c>
      <c r="C48" s="7">
        <f t="shared" si="0"/>
        <v>0</v>
      </c>
      <c r="D48" s="52">
        <v>0</v>
      </c>
      <c r="E48" s="7">
        <f t="shared" si="1"/>
        <v>0</v>
      </c>
    </row>
    <row r="49" spans="1:5">
      <c r="A49" s="10" t="s">
        <v>65</v>
      </c>
      <c r="B49" s="52">
        <v>1</v>
      </c>
      <c r="C49" s="7">
        <f t="shared" si="0"/>
        <v>2.8272547356516801E-2</v>
      </c>
      <c r="D49" s="52">
        <v>1</v>
      </c>
      <c r="E49" s="7">
        <f t="shared" si="1"/>
        <v>2.8272547356516801E-2</v>
      </c>
    </row>
    <row r="50" spans="1:5">
      <c r="A50" s="10" t="s">
        <v>66</v>
      </c>
      <c r="B50" s="52">
        <v>5</v>
      </c>
      <c r="C50" s="7">
        <f t="shared" si="0"/>
        <v>0.14136273678258399</v>
      </c>
      <c r="D50" s="52">
        <v>5</v>
      </c>
      <c r="E50" s="7">
        <f t="shared" si="1"/>
        <v>0.14136273678258399</v>
      </c>
    </row>
    <row r="51" spans="1:5">
      <c r="A51" s="10" t="s">
        <v>67</v>
      </c>
      <c r="B51" s="52">
        <v>6</v>
      </c>
      <c r="C51" s="7">
        <f t="shared" si="0"/>
        <v>0.16963528413910101</v>
      </c>
      <c r="D51" s="52">
        <v>6</v>
      </c>
      <c r="E51" s="7">
        <f t="shared" si="1"/>
        <v>0.16963528413910101</v>
      </c>
    </row>
    <row r="52" spans="1:5">
      <c r="A52" s="10" t="s">
        <v>68</v>
      </c>
      <c r="B52" s="52">
        <v>675</v>
      </c>
      <c r="C52" s="7">
        <f t="shared" si="0"/>
        <v>19.083969465648899</v>
      </c>
      <c r="D52" s="52">
        <v>675</v>
      </c>
      <c r="E52" s="7">
        <f t="shared" si="1"/>
        <v>19.083969465648899</v>
      </c>
    </row>
    <row r="53" spans="1:5">
      <c r="A53" s="8" t="s">
        <v>0</v>
      </c>
      <c r="B53" s="21">
        <f>SUM(B8:B52)</f>
        <v>3537</v>
      </c>
      <c r="C53" s="7">
        <f>B53/$B$53*100</f>
        <v>100</v>
      </c>
      <c r="D53" s="21">
        <f>SUM(D8:D52)</f>
        <v>3537</v>
      </c>
      <c r="E53" s="7">
        <f>D53/$D$53*100</f>
        <v>100</v>
      </c>
    </row>
    <row r="54" spans="1:5">
      <c r="A54" s="5"/>
    </row>
    <row r="55" spans="1:5">
      <c r="A55" s="5" t="s">
        <v>25</v>
      </c>
    </row>
    <row r="56" spans="1:5">
      <c r="A56" s="5" t="s">
        <v>24</v>
      </c>
    </row>
    <row r="57" spans="1:5">
      <c r="A57" s="5"/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68B7-D838-44B0-90DF-6E8F325D09EA}">
  <sheetPr>
    <pageSetUpPr fitToPage="1"/>
  </sheetPr>
  <dimension ref="A1:E59"/>
  <sheetViews>
    <sheetView view="pageBreakPreview" zoomScaleNormal="85" zoomScaleSheetLayoutView="100" workbookViewId="0"/>
  </sheetViews>
  <sheetFormatPr defaultColWidth="9" defaultRowHeight="18.75"/>
  <cols>
    <col min="1" max="1" width="25.625" style="2" customWidth="1"/>
    <col min="2" max="5" width="15.625" style="2" customWidth="1"/>
    <col min="6" max="6" width="9" style="2" customWidth="1"/>
    <col min="7" max="16384" width="9" style="2"/>
  </cols>
  <sheetData>
    <row r="1" spans="1:5" ht="19.5">
      <c r="A1" s="1" t="s">
        <v>132</v>
      </c>
      <c r="B1" s="1"/>
    </row>
    <row r="2" spans="1:5" ht="19.5">
      <c r="A2" s="1" t="s">
        <v>672</v>
      </c>
      <c r="B2" s="1"/>
    </row>
    <row r="3" spans="1:5" ht="19.5">
      <c r="A3" s="1" t="s">
        <v>621</v>
      </c>
      <c r="B3" s="1"/>
    </row>
    <row r="4" spans="1:5" ht="19.5">
      <c r="A4" s="1"/>
      <c r="B4" s="1"/>
    </row>
    <row r="5" spans="1:5" ht="19.5">
      <c r="A5" s="1" t="s">
        <v>632</v>
      </c>
      <c r="B5" s="1"/>
    </row>
    <row r="6" spans="1:5" ht="36" customHeight="1">
      <c r="A6" s="62" t="s">
        <v>265</v>
      </c>
      <c r="B6" s="76" t="s">
        <v>677</v>
      </c>
      <c r="C6" s="77"/>
      <c r="D6" s="76" t="s">
        <v>678</v>
      </c>
      <c r="E6" s="77"/>
    </row>
    <row r="7" spans="1:5">
      <c r="A7" s="74"/>
      <c r="B7" s="6" t="s">
        <v>28</v>
      </c>
      <c r="C7" s="6" t="s">
        <v>23</v>
      </c>
      <c r="D7" s="6" t="s">
        <v>28</v>
      </c>
      <c r="E7" s="6" t="s">
        <v>23</v>
      </c>
    </row>
    <row r="8" spans="1:5">
      <c r="A8" s="14" t="s">
        <v>133</v>
      </c>
      <c r="B8" s="52">
        <v>381</v>
      </c>
      <c r="C8" s="33">
        <f t="shared" ref="C8:C39" si="0">B8/$B$56*100</f>
        <v>10.501653803748599</v>
      </c>
      <c r="D8" s="52">
        <v>381</v>
      </c>
      <c r="E8" s="33">
        <f t="shared" ref="E8:E39" si="1">D8/$D$56*100</f>
        <v>10.501653803748599</v>
      </c>
    </row>
    <row r="9" spans="1:5">
      <c r="A9" s="14" t="s">
        <v>134</v>
      </c>
      <c r="B9" s="52">
        <v>160</v>
      </c>
      <c r="C9" s="33">
        <f t="shared" si="0"/>
        <v>4.4101433296582098</v>
      </c>
      <c r="D9" s="52">
        <v>160</v>
      </c>
      <c r="E9" s="33">
        <f t="shared" si="1"/>
        <v>4.4101433296582098</v>
      </c>
    </row>
    <row r="10" spans="1:5">
      <c r="A10" s="14" t="s">
        <v>135</v>
      </c>
      <c r="B10" s="52">
        <v>198</v>
      </c>
      <c r="C10" s="33">
        <f t="shared" si="0"/>
        <v>5.4575523704520403</v>
      </c>
      <c r="D10" s="52">
        <v>198</v>
      </c>
      <c r="E10" s="33">
        <f t="shared" si="1"/>
        <v>5.4575523704520403</v>
      </c>
    </row>
    <row r="11" spans="1:5">
      <c r="A11" s="14" t="s">
        <v>136</v>
      </c>
      <c r="B11" s="52">
        <v>101</v>
      </c>
      <c r="C11" s="33">
        <f t="shared" si="0"/>
        <v>2.78390297684675</v>
      </c>
      <c r="D11" s="52">
        <v>101</v>
      </c>
      <c r="E11" s="33">
        <f t="shared" si="1"/>
        <v>2.78390297684675</v>
      </c>
    </row>
    <row r="12" spans="1:5">
      <c r="A12" s="14" t="s">
        <v>137</v>
      </c>
      <c r="B12" s="52">
        <v>48</v>
      </c>
      <c r="C12" s="33">
        <f t="shared" si="0"/>
        <v>1.3230429988974599</v>
      </c>
      <c r="D12" s="52">
        <v>48</v>
      </c>
      <c r="E12" s="33">
        <f t="shared" si="1"/>
        <v>1.3230429988974599</v>
      </c>
    </row>
    <row r="13" spans="1:5">
      <c r="A13" s="14" t="s">
        <v>138</v>
      </c>
      <c r="B13" s="52">
        <v>174</v>
      </c>
      <c r="C13" s="33">
        <f t="shared" si="0"/>
        <v>4.7960308710033104</v>
      </c>
      <c r="D13" s="52">
        <v>174</v>
      </c>
      <c r="E13" s="33">
        <f t="shared" si="1"/>
        <v>4.7960308710033104</v>
      </c>
    </row>
    <row r="14" spans="1:5">
      <c r="A14" s="14" t="s">
        <v>139</v>
      </c>
      <c r="B14" s="52">
        <v>49</v>
      </c>
      <c r="C14" s="33">
        <f t="shared" si="0"/>
        <v>1.3506063947078299</v>
      </c>
      <c r="D14" s="52">
        <v>49</v>
      </c>
      <c r="E14" s="33">
        <f t="shared" si="1"/>
        <v>1.3506063947078299</v>
      </c>
    </row>
    <row r="15" spans="1:5">
      <c r="A15" s="14" t="s">
        <v>140</v>
      </c>
      <c r="B15" s="52">
        <v>6</v>
      </c>
      <c r="C15" s="33">
        <f t="shared" si="0"/>
        <v>0.16538037486218299</v>
      </c>
      <c r="D15" s="52">
        <v>6</v>
      </c>
      <c r="E15" s="33">
        <f t="shared" si="1"/>
        <v>0.16538037486218299</v>
      </c>
    </row>
    <row r="16" spans="1:5">
      <c r="A16" s="14" t="s">
        <v>150</v>
      </c>
      <c r="B16" s="52">
        <v>71</v>
      </c>
      <c r="C16" s="33">
        <f t="shared" si="0"/>
        <v>1.95700110253583</v>
      </c>
      <c r="D16" s="52">
        <v>71</v>
      </c>
      <c r="E16" s="33">
        <f t="shared" si="1"/>
        <v>1.95700110253583</v>
      </c>
    </row>
    <row r="17" spans="1:5">
      <c r="A17" s="14" t="s">
        <v>141</v>
      </c>
      <c r="B17" s="52">
        <v>11</v>
      </c>
      <c r="C17" s="33">
        <f t="shared" si="0"/>
        <v>0.30319735391400199</v>
      </c>
      <c r="D17" s="52">
        <v>11</v>
      </c>
      <c r="E17" s="33">
        <f t="shared" si="1"/>
        <v>0.30319735391400199</v>
      </c>
    </row>
    <row r="18" spans="1:5">
      <c r="A18" s="14" t="s">
        <v>154</v>
      </c>
      <c r="B18" s="52">
        <v>25</v>
      </c>
      <c r="C18" s="33">
        <f t="shared" si="0"/>
        <v>0.689084895259096</v>
      </c>
      <c r="D18" s="52">
        <v>25</v>
      </c>
      <c r="E18" s="33">
        <f t="shared" si="1"/>
        <v>0.689084895259096</v>
      </c>
    </row>
    <row r="19" spans="1:5">
      <c r="A19" s="14" t="s">
        <v>142</v>
      </c>
      <c r="B19" s="52">
        <v>42</v>
      </c>
      <c r="C19" s="33">
        <f t="shared" si="0"/>
        <v>1.1576626240352801</v>
      </c>
      <c r="D19" s="52">
        <v>42</v>
      </c>
      <c r="E19" s="33">
        <f t="shared" si="1"/>
        <v>1.1576626240352801</v>
      </c>
    </row>
    <row r="20" spans="1:5">
      <c r="A20" s="14" t="s">
        <v>158</v>
      </c>
      <c r="B20" s="52">
        <v>124</v>
      </c>
      <c r="C20" s="33">
        <f t="shared" si="0"/>
        <v>3.4178610804851202</v>
      </c>
      <c r="D20" s="52">
        <v>124</v>
      </c>
      <c r="E20" s="33">
        <f t="shared" si="1"/>
        <v>3.4178610804851202</v>
      </c>
    </row>
    <row r="21" spans="1:5">
      <c r="A21" s="14" t="s">
        <v>159</v>
      </c>
      <c r="B21" s="52">
        <v>0</v>
      </c>
      <c r="C21" s="33">
        <f t="shared" si="0"/>
        <v>0</v>
      </c>
      <c r="D21" s="52">
        <v>0</v>
      </c>
      <c r="E21" s="33">
        <f t="shared" si="1"/>
        <v>0</v>
      </c>
    </row>
    <row r="22" spans="1:5">
      <c r="A22" s="14" t="s">
        <v>152</v>
      </c>
      <c r="B22" s="52">
        <v>0</v>
      </c>
      <c r="C22" s="33">
        <f t="shared" si="0"/>
        <v>0</v>
      </c>
      <c r="D22" s="52">
        <v>0</v>
      </c>
      <c r="E22" s="33">
        <f t="shared" si="1"/>
        <v>0</v>
      </c>
    </row>
    <row r="23" spans="1:5">
      <c r="A23" s="14" t="s">
        <v>153</v>
      </c>
      <c r="B23" s="52">
        <v>22</v>
      </c>
      <c r="C23" s="33">
        <f t="shared" si="0"/>
        <v>0.60639470782800398</v>
      </c>
      <c r="D23" s="52">
        <v>22</v>
      </c>
      <c r="E23" s="33">
        <f t="shared" si="1"/>
        <v>0.60639470782800398</v>
      </c>
    </row>
    <row r="24" spans="1:5">
      <c r="A24" s="14" t="s">
        <v>143</v>
      </c>
      <c r="B24" s="52">
        <v>217</v>
      </c>
      <c r="C24" s="33">
        <f t="shared" si="0"/>
        <v>5.9812568908489503</v>
      </c>
      <c r="D24" s="52">
        <v>217</v>
      </c>
      <c r="E24" s="33">
        <f t="shared" si="1"/>
        <v>5.9812568908489503</v>
      </c>
    </row>
    <row r="25" spans="1:5">
      <c r="A25" s="14" t="s">
        <v>144</v>
      </c>
      <c r="B25" s="52">
        <v>243</v>
      </c>
      <c r="C25" s="33">
        <f t="shared" si="0"/>
        <v>6.6979051819184097</v>
      </c>
      <c r="D25" s="52">
        <v>243</v>
      </c>
      <c r="E25" s="33">
        <f t="shared" si="1"/>
        <v>6.6979051819184097</v>
      </c>
    </row>
    <row r="26" spans="1:5">
      <c r="A26" s="14" t="s">
        <v>145</v>
      </c>
      <c r="B26" s="52">
        <v>68</v>
      </c>
      <c r="C26" s="33">
        <f t="shared" si="0"/>
        <v>1.8743109151047399</v>
      </c>
      <c r="D26" s="52">
        <v>68</v>
      </c>
      <c r="E26" s="33">
        <f t="shared" si="1"/>
        <v>1.8743109151047399</v>
      </c>
    </row>
    <row r="27" spans="1:5">
      <c r="A27" s="14" t="s">
        <v>146</v>
      </c>
      <c r="B27" s="52">
        <v>21</v>
      </c>
      <c r="C27" s="33">
        <f t="shared" si="0"/>
        <v>0.57883131201764104</v>
      </c>
      <c r="D27" s="52">
        <v>21</v>
      </c>
      <c r="E27" s="33">
        <f t="shared" si="1"/>
        <v>0.57883131201764104</v>
      </c>
    </row>
    <row r="28" spans="1:5">
      <c r="A28" s="14" t="s">
        <v>147</v>
      </c>
      <c r="B28" s="52">
        <v>116</v>
      </c>
      <c r="C28" s="33">
        <f t="shared" si="0"/>
        <v>3.19735391400221</v>
      </c>
      <c r="D28" s="52">
        <v>116</v>
      </c>
      <c r="E28" s="33">
        <f t="shared" si="1"/>
        <v>3.19735391400221</v>
      </c>
    </row>
    <row r="29" spans="1:5">
      <c r="A29" s="14" t="s">
        <v>148</v>
      </c>
      <c r="B29" s="52">
        <v>377</v>
      </c>
      <c r="C29" s="33">
        <f t="shared" si="0"/>
        <v>10.391400220507199</v>
      </c>
      <c r="D29" s="52">
        <v>377</v>
      </c>
      <c r="E29" s="33">
        <f t="shared" si="1"/>
        <v>10.391400220507199</v>
      </c>
    </row>
    <row r="30" spans="1:5">
      <c r="A30" s="14" t="s">
        <v>149</v>
      </c>
      <c r="B30" s="52">
        <v>36</v>
      </c>
      <c r="C30" s="33">
        <f t="shared" si="0"/>
        <v>0.99228224917309804</v>
      </c>
      <c r="D30" s="52">
        <v>36</v>
      </c>
      <c r="E30" s="33">
        <f t="shared" si="1"/>
        <v>0.99228224917309804</v>
      </c>
    </row>
    <row r="31" spans="1:5">
      <c r="A31" s="14" t="s">
        <v>151</v>
      </c>
      <c r="B31" s="52">
        <v>10</v>
      </c>
      <c r="C31" s="33">
        <f t="shared" si="0"/>
        <v>0.275633958103638</v>
      </c>
      <c r="D31" s="52">
        <v>10</v>
      </c>
      <c r="E31" s="33">
        <f t="shared" si="1"/>
        <v>0.275633958103638</v>
      </c>
    </row>
    <row r="32" spans="1:5">
      <c r="A32" s="14" t="s">
        <v>155</v>
      </c>
      <c r="B32" s="52">
        <v>67</v>
      </c>
      <c r="C32" s="33">
        <f t="shared" si="0"/>
        <v>1.8467475192943801</v>
      </c>
      <c r="D32" s="52">
        <v>67</v>
      </c>
      <c r="E32" s="33">
        <f t="shared" si="1"/>
        <v>1.8467475192943801</v>
      </c>
    </row>
    <row r="33" spans="1:5">
      <c r="A33" s="14" t="s">
        <v>156</v>
      </c>
      <c r="B33" s="52">
        <v>9</v>
      </c>
      <c r="C33" s="33">
        <f t="shared" si="0"/>
        <v>0.24807056229327501</v>
      </c>
      <c r="D33" s="52">
        <v>9</v>
      </c>
      <c r="E33" s="33">
        <f t="shared" si="1"/>
        <v>0.24807056229327501</v>
      </c>
    </row>
    <row r="34" spans="1:5">
      <c r="A34" s="14" t="s">
        <v>157</v>
      </c>
      <c r="B34" s="52">
        <v>31</v>
      </c>
      <c r="C34" s="33">
        <f t="shared" si="0"/>
        <v>0.85446527012127904</v>
      </c>
      <c r="D34" s="52">
        <v>31</v>
      </c>
      <c r="E34" s="33">
        <f t="shared" si="1"/>
        <v>0.85446527012127904</v>
      </c>
    </row>
    <row r="35" spans="1:5">
      <c r="A35" s="14" t="s">
        <v>167</v>
      </c>
      <c r="B35" s="52">
        <v>108</v>
      </c>
      <c r="C35" s="33">
        <f t="shared" si="0"/>
        <v>2.9768467475192901</v>
      </c>
      <c r="D35" s="52">
        <v>108</v>
      </c>
      <c r="E35" s="33">
        <f t="shared" si="1"/>
        <v>2.9768467475192901</v>
      </c>
    </row>
    <row r="36" spans="1:5">
      <c r="A36" s="14" t="s">
        <v>166</v>
      </c>
      <c r="B36" s="52">
        <v>29</v>
      </c>
      <c r="C36" s="33">
        <f t="shared" si="0"/>
        <v>0.79933847850055095</v>
      </c>
      <c r="D36" s="52">
        <v>29</v>
      </c>
      <c r="E36" s="33">
        <f t="shared" si="1"/>
        <v>0.79933847850055095</v>
      </c>
    </row>
    <row r="37" spans="1:5">
      <c r="A37" s="14" t="s">
        <v>160</v>
      </c>
      <c r="B37" s="52">
        <v>16</v>
      </c>
      <c r="C37" s="33">
        <f t="shared" si="0"/>
        <v>0.44101433296582099</v>
      </c>
      <c r="D37" s="52">
        <v>16</v>
      </c>
      <c r="E37" s="33">
        <f t="shared" si="1"/>
        <v>0.44101433296582099</v>
      </c>
    </row>
    <row r="38" spans="1:5">
      <c r="A38" s="14" t="s">
        <v>161</v>
      </c>
      <c r="B38" s="52">
        <v>0</v>
      </c>
      <c r="C38" s="33">
        <f t="shared" si="0"/>
        <v>0</v>
      </c>
      <c r="D38" s="52">
        <v>0</v>
      </c>
      <c r="E38" s="33">
        <f t="shared" si="1"/>
        <v>0</v>
      </c>
    </row>
    <row r="39" spans="1:5">
      <c r="A39" s="14" t="s">
        <v>162</v>
      </c>
      <c r="B39" s="52">
        <v>32</v>
      </c>
      <c r="C39" s="33">
        <f t="shared" si="0"/>
        <v>0.88202866593164297</v>
      </c>
      <c r="D39" s="52">
        <v>32</v>
      </c>
      <c r="E39" s="33">
        <f t="shared" si="1"/>
        <v>0.88202866593164297</v>
      </c>
    </row>
    <row r="40" spans="1:5">
      <c r="A40" s="14" t="s">
        <v>163</v>
      </c>
      <c r="B40" s="52">
        <v>17</v>
      </c>
      <c r="C40" s="33">
        <f t="shared" ref="C40:C56" si="2">B40/$B$56*100</f>
        <v>0.46857772877618498</v>
      </c>
      <c r="D40" s="52">
        <v>17</v>
      </c>
      <c r="E40" s="33">
        <f t="shared" ref="E40:E56" si="3">D40/$D$56*100</f>
        <v>0.46857772877618498</v>
      </c>
    </row>
    <row r="41" spans="1:5">
      <c r="A41" s="14" t="s">
        <v>164</v>
      </c>
      <c r="B41" s="52">
        <v>25</v>
      </c>
      <c r="C41" s="33">
        <f t="shared" si="2"/>
        <v>0.689084895259096</v>
      </c>
      <c r="D41" s="52">
        <v>25</v>
      </c>
      <c r="E41" s="33">
        <f t="shared" si="3"/>
        <v>0.689084895259096</v>
      </c>
    </row>
    <row r="42" spans="1:5">
      <c r="A42" s="14" t="s">
        <v>165</v>
      </c>
      <c r="B42" s="52">
        <v>14</v>
      </c>
      <c r="C42" s="33">
        <f t="shared" si="2"/>
        <v>0.38588754134509401</v>
      </c>
      <c r="D42" s="52">
        <v>14</v>
      </c>
      <c r="E42" s="33">
        <f t="shared" si="3"/>
        <v>0.38588754134509401</v>
      </c>
    </row>
    <row r="43" spans="1:5">
      <c r="A43" s="14" t="s">
        <v>173</v>
      </c>
      <c r="B43" s="52">
        <v>24</v>
      </c>
      <c r="C43" s="33">
        <f t="shared" si="2"/>
        <v>0.66152149944873195</v>
      </c>
      <c r="D43" s="52">
        <v>24</v>
      </c>
      <c r="E43" s="33">
        <f t="shared" si="3"/>
        <v>0.66152149944873195</v>
      </c>
    </row>
    <row r="44" spans="1:5">
      <c r="A44" s="14" t="s">
        <v>174</v>
      </c>
      <c r="B44" s="52">
        <v>28</v>
      </c>
      <c r="C44" s="33">
        <f t="shared" si="2"/>
        <v>0.77177508269018702</v>
      </c>
      <c r="D44" s="52">
        <v>28</v>
      </c>
      <c r="E44" s="33">
        <f t="shared" si="3"/>
        <v>0.77177508269018702</v>
      </c>
    </row>
    <row r="45" spans="1:5">
      <c r="A45" s="14" t="s">
        <v>175</v>
      </c>
      <c r="B45" s="52">
        <v>2</v>
      </c>
      <c r="C45" s="33">
        <f t="shared" si="2"/>
        <v>5.51267916207277E-2</v>
      </c>
      <c r="D45" s="52">
        <v>2</v>
      </c>
      <c r="E45" s="33">
        <f t="shared" si="3"/>
        <v>5.51267916207277E-2</v>
      </c>
    </row>
    <row r="46" spans="1:5">
      <c r="A46" s="14" t="s">
        <v>176</v>
      </c>
      <c r="B46" s="52">
        <v>57</v>
      </c>
      <c r="C46" s="33">
        <f t="shared" si="2"/>
        <v>1.5711135611907401</v>
      </c>
      <c r="D46" s="52">
        <v>57</v>
      </c>
      <c r="E46" s="33">
        <f t="shared" si="3"/>
        <v>1.5711135611907401</v>
      </c>
    </row>
    <row r="47" spans="1:5">
      <c r="A47" s="14" t="s">
        <v>172</v>
      </c>
      <c r="B47" s="52">
        <v>10</v>
      </c>
      <c r="C47" s="33">
        <f t="shared" si="2"/>
        <v>0.275633958103638</v>
      </c>
      <c r="D47" s="52">
        <v>10</v>
      </c>
      <c r="E47" s="33">
        <f t="shared" si="3"/>
        <v>0.275633958103638</v>
      </c>
    </row>
    <row r="48" spans="1:5">
      <c r="A48" s="14" t="s">
        <v>168</v>
      </c>
      <c r="B48" s="52">
        <v>2</v>
      </c>
      <c r="C48" s="33">
        <f t="shared" si="2"/>
        <v>5.51267916207277E-2</v>
      </c>
      <c r="D48" s="52">
        <v>2</v>
      </c>
      <c r="E48" s="33">
        <f t="shared" si="3"/>
        <v>5.51267916207277E-2</v>
      </c>
    </row>
    <row r="49" spans="1:5">
      <c r="A49" s="14" t="s">
        <v>169</v>
      </c>
      <c r="B49" s="52">
        <v>0</v>
      </c>
      <c r="C49" s="33">
        <f t="shared" si="2"/>
        <v>0</v>
      </c>
      <c r="D49" s="52">
        <v>0</v>
      </c>
      <c r="E49" s="33">
        <f t="shared" si="3"/>
        <v>0</v>
      </c>
    </row>
    <row r="50" spans="1:5">
      <c r="A50" s="14" t="s">
        <v>170</v>
      </c>
      <c r="B50" s="52">
        <v>0</v>
      </c>
      <c r="C50" s="33">
        <f t="shared" si="2"/>
        <v>0</v>
      </c>
      <c r="D50" s="52">
        <v>0</v>
      </c>
      <c r="E50" s="33">
        <f t="shared" si="3"/>
        <v>0</v>
      </c>
    </row>
    <row r="51" spans="1:5">
      <c r="A51" s="14" t="s">
        <v>171</v>
      </c>
      <c r="B51" s="52">
        <v>17</v>
      </c>
      <c r="C51" s="33">
        <f t="shared" si="2"/>
        <v>0.46857772877618498</v>
      </c>
      <c r="D51" s="52">
        <v>17</v>
      </c>
      <c r="E51" s="33">
        <f t="shared" si="3"/>
        <v>0.46857772877618498</v>
      </c>
    </row>
    <row r="52" spans="1:5">
      <c r="A52" s="9" t="s">
        <v>666</v>
      </c>
      <c r="B52" s="52">
        <v>0</v>
      </c>
      <c r="C52" s="33">
        <f t="shared" si="2"/>
        <v>0</v>
      </c>
      <c r="D52" s="52">
        <v>0</v>
      </c>
      <c r="E52" s="33">
        <f t="shared" si="3"/>
        <v>0</v>
      </c>
    </row>
    <row r="53" spans="1:5">
      <c r="A53" s="9" t="s">
        <v>667</v>
      </c>
      <c r="B53" s="52">
        <v>0</v>
      </c>
      <c r="C53" s="33">
        <f t="shared" si="2"/>
        <v>0</v>
      </c>
      <c r="D53" s="52">
        <v>0</v>
      </c>
      <c r="E53" s="33">
        <f t="shared" si="3"/>
        <v>0</v>
      </c>
    </row>
    <row r="54" spans="1:5">
      <c r="A54" s="14" t="s">
        <v>546</v>
      </c>
      <c r="B54" s="52">
        <v>634</v>
      </c>
      <c r="C54" s="33">
        <f t="shared" si="2"/>
        <v>17.475192943770701</v>
      </c>
      <c r="D54" s="52">
        <v>634</v>
      </c>
      <c r="E54" s="33">
        <f t="shared" si="3"/>
        <v>17.475192943770701</v>
      </c>
    </row>
    <row r="55" spans="1:5">
      <c r="A55" s="14" t="s">
        <v>178</v>
      </c>
      <c r="B55" s="52">
        <v>6</v>
      </c>
      <c r="C55" s="33">
        <f t="shared" si="2"/>
        <v>0.16538037486218299</v>
      </c>
      <c r="D55" s="52">
        <v>6</v>
      </c>
      <c r="E55" s="33">
        <f t="shared" si="3"/>
        <v>0.16538037486218299</v>
      </c>
    </row>
    <row r="56" spans="1:5">
      <c r="A56" s="8" t="s">
        <v>0</v>
      </c>
      <c r="B56" s="21">
        <f>SUM(B8:B55)</f>
        <v>3628</v>
      </c>
      <c r="C56" s="33">
        <f t="shared" si="2"/>
        <v>100</v>
      </c>
      <c r="D56" s="21">
        <f>SUM(D8:D55)</f>
        <v>3628</v>
      </c>
      <c r="E56" s="33">
        <f t="shared" si="3"/>
        <v>100</v>
      </c>
    </row>
    <row r="57" spans="1:5">
      <c r="A57" s="5"/>
    </row>
    <row r="58" spans="1:5">
      <c r="A58" s="5" t="s">
        <v>179</v>
      </c>
    </row>
    <row r="59" spans="1:5">
      <c r="A59" s="5" t="s">
        <v>24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1309-0110-4736-8436-940BAB893B03}">
  <sheetPr>
    <pageSetUpPr fitToPage="1"/>
  </sheetPr>
  <dimension ref="A1:S57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19" width="15.625" style="2" customWidth="1"/>
    <col min="20" max="16384" width="9" style="2"/>
  </cols>
  <sheetData>
    <row r="1" spans="1:19" ht="19.5">
      <c r="A1" s="1" t="s">
        <v>132</v>
      </c>
    </row>
    <row r="2" spans="1:19" ht="19.5">
      <c r="A2" s="1" t="s">
        <v>672</v>
      </c>
    </row>
    <row r="3" spans="1:19" ht="39.950000000000003" customHeight="1">
      <c r="A3" s="51" t="s">
        <v>621</v>
      </c>
    </row>
    <row r="4" spans="1:19" ht="19.5">
      <c r="A4" s="1" t="s">
        <v>633</v>
      </c>
    </row>
    <row r="5" spans="1:19" ht="20.100000000000001" customHeight="1">
      <c r="A5" s="71" t="s">
        <v>265</v>
      </c>
      <c r="B5" s="84" t="s">
        <v>336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87" t="s">
        <v>0</v>
      </c>
      <c r="S5" s="88"/>
    </row>
    <row r="6" spans="1:19" ht="18" customHeight="1">
      <c r="A6" s="91"/>
      <c r="B6" s="92" t="s">
        <v>180</v>
      </c>
      <c r="C6" s="93"/>
      <c r="D6" s="92" t="s">
        <v>181</v>
      </c>
      <c r="E6" s="93"/>
      <c r="F6" s="92" t="s">
        <v>182</v>
      </c>
      <c r="G6" s="93"/>
      <c r="H6" s="92" t="s">
        <v>183</v>
      </c>
      <c r="I6" s="93"/>
      <c r="J6" s="92" t="s">
        <v>184</v>
      </c>
      <c r="K6" s="93"/>
      <c r="L6" s="92" t="s">
        <v>185</v>
      </c>
      <c r="M6" s="93"/>
      <c r="N6" s="92" t="s">
        <v>186</v>
      </c>
      <c r="O6" s="93"/>
      <c r="P6" s="92" t="s">
        <v>187</v>
      </c>
      <c r="Q6" s="93"/>
      <c r="R6" s="89"/>
      <c r="S6" s="90"/>
    </row>
    <row r="7" spans="1:19" ht="56.25">
      <c r="A7" s="72"/>
      <c r="B7" s="46" t="s">
        <v>675</v>
      </c>
      <c r="C7" s="46" t="s">
        <v>676</v>
      </c>
      <c r="D7" s="46" t="s">
        <v>675</v>
      </c>
      <c r="E7" s="46" t="s">
        <v>676</v>
      </c>
      <c r="F7" s="46" t="s">
        <v>675</v>
      </c>
      <c r="G7" s="46" t="s">
        <v>676</v>
      </c>
      <c r="H7" s="46" t="s">
        <v>675</v>
      </c>
      <c r="I7" s="46" t="s">
        <v>676</v>
      </c>
      <c r="J7" s="46" t="s">
        <v>675</v>
      </c>
      <c r="K7" s="46" t="s">
        <v>676</v>
      </c>
      <c r="L7" s="46" t="s">
        <v>675</v>
      </c>
      <c r="M7" s="46" t="s">
        <v>676</v>
      </c>
      <c r="N7" s="46" t="s">
        <v>675</v>
      </c>
      <c r="O7" s="46" t="s">
        <v>676</v>
      </c>
      <c r="P7" s="46" t="s">
        <v>675</v>
      </c>
      <c r="Q7" s="46" t="s">
        <v>676</v>
      </c>
      <c r="R7" s="46" t="s">
        <v>675</v>
      </c>
      <c r="S7" s="49" t="s">
        <v>676</v>
      </c>
    </row>
    <row r="8" spans="1:19">
      <c r="A8" s="50" t="s">
        <v>133</v>
      </c>
      <c r="B8" s="52">
        <v>128</v>
      </c>
      <c r="C8" s="52">
        <v>128</v>
      </c>
      <c r="D8" s="52">
        <v>1</v>
      </c>
      <c r="E8" s="52">
        <v>1</v>
      </c>
      <c r="F8" s="52">
        <v>20</v>
      </c>
      <c r="G8" s="52">
        <v>20</v>
      </c>
      <c r="H8" s="52">
        <v>6</v>
      </c>
      <c r="I8" s="52">
        <v>6</v>
      </c>
      <c r="J8" s="52">
        <v>29</v>
      </c>
      <c r="K8" s="52">
        <v>29</v>
      </c>
      <c r="L8" s="52">
        <v>52</v>
      </c>
      <c r="M8" s="52">
        <v>52</v>
      </c>
      <c r="N8" s="52">
        <v>129</v>
      </c>
      <c r="O8" s="52">
        <v>129</v>
      </c>
      <c r="P8" s="52">
        <v>16</v>
      </c>
      <c r="Q8" s="52">
        <v>16</v>
      </c>
      <c r="R8" s="20">
        <f>B8+D8+F8+H8+J8+L8+N8+P8</f>
        <v>381</v>
      </c>
      <c r="S8" s="20">
        <f>C8+E8+G8+I8+K8+M8+O8+Q8</f>
        <v>381</v>
      </c>
    </row>
    <row r="9" spans="1:19">
      <c r="A9" s="50" t="s">
        <v>134</v>
      </c>
      <c r="B9" s="52">
        <v>48</v>
      </c>
      <c r="C9" s="52">
        <v>48</v>
      </c>
      <c r="D9" s="52">
        <v>1</v>
      </c>
      <c r="E9" s="52">
        <v>1</v>
      </c>
      <c r="F9" s="52">
        <v>4</v>
      </c>
      <c r="G9" s="52">
        <v>4</v>
      </c>
      <c r="H9" s="52">
        <v>5</v>
      </c>
      <c r="I9" s="52">
        <v>5</v>
      </c>
      <c r="J9" s="52">
        <v>28</v>
      </c>
      <c r="K9" s="52">
        <v>28</v>
      </c>
      <c r="L9" s="52">
        <v>9</v>
      </c>
      <c r="M9" s="52">
        <v>9</v>
      </c>
      <c r="N9" s="52">
        <v>51</v>
      </c>
      <c r="O9" s="52">
        <v>51</v>
      </c>
      <c r="P9" s="52">
        <v>14</v>
      </c>
      <c r="Q9" s="52">
        <v>14</v>
      </c>
      <c r="R9" s="20">
        <f t="shared" ref="R9:S54" si="0">B9+D9+F9+H9+J9+L9+N9+P9</f>
        <v>160</v>
      </c>
      <c r="S9" s="20">
        <f t="shared" si="0"/>
        <v>160</v>
      </c>
    </row>
    <row r="10" spans="1:19">
      <c r="A10" s="50" t="s">
        <v>135</v>
      </c>
      <c r="B10" s="52">
        <v>73</v>
      </c>
      <c r="C10" s="52">
        <v>73</v>
      </c>
      <c r="D10" s="52">
        <v>3</v>
      </c>
      <c r="E10" s="52">
        <v>3</v>
      </c>
      <c r="F10" s="52">
        <v>8</v>
      </c>
      <c r="G10" s="52">
        <v>8</v>
      </c>
      <c r="H10" s="52">
        <v>5</v>
      </c>
      <c r="I10" s="52">
        <v>5</v>
      </c>
      <c r="J10" s="52">
        <v>24</v>
      </c>
      <c r="K10" s="52">
        <v>24</v>
      </c>
      <c r="L10" s="52">
        <v>14</v>
      </c>
      <c r="M10" s="52">
        <v>14</v>
      </c>
      <c r="N10" s="52">
        <v>58</v>
      </c>
      <c r="O10" s="52">
        <v>58</v>
      </c>
      <c r="P10" s="52">
        <v>13</v>
      </c>
      <c r="Q10" s="52">
        <v>13</v>
      </c>
      <c r="R10" s="20">
        <f t="shared" si="0"/>
        <v>198</v>
      </c>
      <c r="S10" s="20">
        <f t="shared" si="0"/>
        <v>198</v>
      </c>
    </row>
    <row r="11" spans="1:19">
      <c r="A11" s="50" t="s">
        <v>136</v>
      </c>
      <c r="B11" s="52">
        <v>49</v>
      </c>
      <c r="C11" s="52">
        <v>49</v>
      </c>
      <c r="D11" s="52">
        <v>1</v>
      </c>
      <c r="E11" s="52">
        <v>1</v>
      </c>
      <c r="F11" s="52">
        <v>4</v>
      </c>
      <c r="G11" s="52">
        <v>4</v>
      </c>
      <c r="H11" s="52">
        <v>2</v>
      </c>
      <c r="I11" s="52">
        <v>2</v>
      </c>
      <c r="J11" s="52">
        <v>12</v>
      </c>
      <c r="K11" s="52">
        <v>12</v>
      </c>
      <c r="L11" s="52">
        <v>10</v>
      </c>
      <c r="M11" s="52">
        <v>10</v>
      </c>
      <c r="N11" s="52">
        <v>18</v>
      </c>
      <c r="O11" s="52">
        <v>18</v>
      </c>
      <c r="P11" s="52">
        <v>5</v>
      </c>
      <c r="Q11" s="52">
        <v>5</v>
      </c>
      <c r="R11" s="20">
        <f t="shared" si="0"/>
        <v>101</v>
      </c>
      <c r="S11" s="20">
        <f t="shared" si="0"/>
        <v>101</v>
      </c>
    </row>
    <row r="12" spans="1:19">
      <c r="A12" s="50" t="s">
        <v>137</v>
      </c>
      <c r="B12" s="52">
        <v>31</v>
      </c>
      <c r="C12" s="52">
        <v>31</v>
      </c>
      <c r="D12" s="52">
        <v>1</v>
      </c>
      <c r="E12" s="52">
        <v>1</v>
      </c>
      <c r="F12" s="52">
        <v>0</v>
      </c>
      <c r="G12" s="52">
        <v>0</v>
      </c>
      <c r="H12" s="52">
        <v>0</v>
      </c>
      <c r="I12" s="52">
        <v>0</v>
      </c>
      <c r="J12" s="52">
        <v>2</v>
      </c>
      <c r="K12" s="52">
        <v>2</v>
      </c>
      <c r="L12" s="52">
        <v>0</v>
      </c>
      <c r="M12" s="52">
        <v>0</v>
      </c>
      <c r="N12" s="52">
        <v>6</v>
      </c>
      <c r="O12" s="52">
        <v>6</v>
      </c>
      <c r="P12" s="52">
        <v>8</v>
      </c>
      <c r="Q12" s="52">
        <v>8</v>
      </c>
      <c r="R12" s="20">
        <f t="shared" si="0"/>
        <v>48</v>
      </c>
      <c r="S12" s="20">
        <f t="shared" si="0"/>
        <v>48</v>
      </c>
    </row>
    <row r="13" spans="1:19">
      <c r="A13" s="50" t="s">
        <v>138</v>
      </c>
      <c r="B13" s="52">
        <v>83</v>
      </c>
      <c r="C13" s="52">
        <v>83</v>
      </c>
      <c r="D13" s="52">
        <v>0</v>
      </c>
      <c r="E13" s="52">
        <v>0</v>
      </c>
      <c r="F13" s="52">
        <v>5</v>
      </c>
      <c r="G13" s="52">
        <v>5</v>
      </c>
      <c r="H13" s="52">
        <v>3</v>
      </c>
      <c r="I13" s="52">
        <v>3</v>
      </c>
      <c r="J13" s="52">
        <v>19</v>
      </c>
      <c r="K13" s="52">
        <v>19</v>
      </c>
      <c r="L13" s="52">
        <v>21</v>
      </c>
      <c r="M13" s="52">
        <v>21</v>
      </c>
      <c r="N13" s="52">
        <v>32</v>
      </c>
      <c r="O13" s="52">
        <v>32</v>
      </c>
      <c r="P13" s="52">
        <v>11</v>
      </c>
      <c r="Q13" s="52">
        <v>11</v>
      </c>
      <c r="R13" s="20">
        <f t="shared" si="0"/>
        <v>174</v>
      </c>
      <c r="S13" s="20">
        <f t="shared" si="0"/>
        <v>174</v>
      </c>
    </row>
    <row r="14" spans="1:19">
      <c r="A14" s="50" t="s">
        <v>139</v>
      </c>
      <c r="B14" s="52">
        <v>23</v>
      </c>
      <c r="C14" s="52">
        <v>23</v>
      </c>
      <c r="D14" s="52">
        <v>0</v>
      </c>
      <c r="E14" s="52">
        <v>0</v>
      </c>
      <c r="F14" s="52">
        <v>1</v>
      </c>
      <c r="G14" s="52">
        <v>1</v>
      </c>
      <c r="H14" s="52">
        <v>0</v>
      </c>
      <c r="I14" s="52">
        <v>0</v>
      </c>
      <c r="J14" s="52">
        <v>2</v>
      </c>
      <c r="K14" s="52">
        <v>2</v>
      </c>
      <c r="L14" s="52">
        <v>3</v>
      </c>
      <c r="M14" s="52">
        <v>3</v>
      </c>
      <c r="N14" s="52">
        <v>17</v>
      </c>
      <c r="O14" s="52">
        <v>17</v>
      </c>
      <c r="P14" s="52">
        <v>3</v>
      </c>
      <c r="Q14" s="52">
        <v>3</v>
      </c>
      <c r="R14" s="20">
        <f t="shared" si="0"/>
        <v>49</v>
      </c>
      <c r="S14" s="20">
        <f t="shared" si="0"/>
        <v>49</v>
      </c>
    </row>
    <row r="15" spans="1:19">
      <c r="A15" s="50" t="s">
        <v>140</v>
      </c>
      <c r="B15" s="52">
        <v>4</v>
      </c>
      <c r="C15" s="52">
        <v>4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1</v>
      </c>
      <c r="K15" s="52">
        <v>1</v>
      </c>
      <c r="L15" s="52">
        <v>0</v>
      </c>
      <c r="M15" s="52">
        <v>0</v>
      </c>
      <c r="N15" s="52">
        <v>1</v>
      </c>
      <c r="O15" s="52">
        <v>1</v>
      </c>
      <c r="P15" s="52">
        <v>0</v>
      </c>
      <c r="Q15" s="52">
        <v>0</v>
      </c>
      <c r="R15" s="20">
        <f t="shared" si="0"/>
        <v>6</v>
      </c>
      <c r="S15" s="20">
        <f t="shared" si="0"/>
        <v>6</v>
      </c>
    </row>
    <row r="16" spans="1:19">
      <c r="A16" s="50" t="s">
        <v>150</v>
      </c>
      <c r="B16" s="52">
        <v>28</v>
      </c>
      <c r="C16" s="52">
        <v>28</v>
      </c>
      <c r="D16" s="52">
        <v>1</v>
      </c>
      <c r="E16" s="52">
        <v>1</v>
      </c>
      <c r="F16" s="52">
        <v>6</v>
      </c>
      <c r="G16" s="52">
        <v>6</v>
      </c>
      <c r="H16" s="52">
        <v>6</v>
      </c>
      <c r="I16" s="52">
        <v>6</v>
      </c>
      <c r="J16" s="52">
        <v>9</v>
      </c>
      <c r="K16" s="52">
        <v>9</v>
      </c>
      <c r="L16" s="52">
        <v>2</v>
      </c>
      <c r="M16" s="52">
        <v>2</v>
      </c>
      <c r="N16" s="52">
        <v>15</v>
      </c>
      <c r="O16" s="52">
        <v>15</v>
      </c>
      <c r="P16" s="52">
        <v>4</v>
      </c>
      <c r="Q16" s="52">
        <v>4</v>
      </c>
      <c r="R16" s="20">
        <f t="shared" si="0"/>
        <v>71</v>
      </c>
      <c r="S16" s="20">
        <f t="shared" si="0"/>
        <v>71</v>
      </c>
    </row>
    <row r="17" spans="1:19">
      <c r="A17" s="50" t="s">
        <v>141</v>
      </c>
      <c r="B17" s="52">
        <v>7</v>
      </c>
      <c r="C17" s="52">
        <v>7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4</v>
      </c>
      <c r="O17" s="52">
        <v>4</v>
      </c>
      <c r="P17" s="52">
        <v>0</v>
      </c>
      <c r="Q17" s="52">
        <v>0</v>
      </c>
      <c r="R17" s="20">
        <f t="shared" si="0"/>
        <v>11</v>
      </c>
      <c r="S17" s="20">
        <f t="shared" si="0"/>
        <v>11</v>
      </c>
    </row>
    <row r="18" spans="1:19">
      <c r="A18" s="50" t="s">
        <v>154</v>
      </c>
      <c r="B18" s="52">
        <v>12</v>
      </c>
      <c r="C18" s="52">
        <v>12</v>
      </c>
      <c r="D18" s="52">
        <v>0</v>
      </c>
      <c r="E18" s="52">
        <v>0</v>
      </c>
      <c r="F18" s="52">
        <v>0</v>
      </c>
      <c r="G18" s="52">
        <v>0</v>
      </c>
      <c r="H18" s="52">
        <v>2</v>
      </c>
      <c r="I18" s="52">
        <v>2</v>
      </c>
      <c r="J18" s="52">
        <v>1</v>
      </c>
      <c r="K18" s="52">
        <v>1</v>
      </c>
      <c r="L18" s="52">
        <v>5</v>
      </c>
      <c r="M18" s="52">
        <v>5</v>
      </c>
      <c r="N18" s="52">
        <v>5</v>
      </c>
      <c r="O18" s="52">
        <v>5</v>
      </c>
      <c r="P18" s="52">
        <v>0</v>
      </c>
      <c r="Q18" s="52">
        <v>0</v>
      </c>
      <c r="R18" s="20">
        <f t="shared" si="0"/>
        <v>25</v>
      </c>
      <c r="S18" s="20">
        <f t="shared" si="0"/>
        <v>25</v>
      </c>
    </row>
    <row r="19" spans="1:19">
      <c r="A19" s="50" t="s">
        <v>142</v>
      </c>
      <c r="B19" s="52">
        <v>18</v>
      </c>
      <c r="C19" s="52">
        <v>18</v>
      </c>
      <c r="D19" s="52">
        <v>0</v>
      </c>
      <c r="E19" s="52">
        <v>0</v>
      </c>
      <c r="F19" s="52">
        <v>2</v>
      </c>
      <c r="G19" s="52">
        <v>2</v>
      </c>
      <c r="H19" s="52">
        <v>0</v>
      </c>
      <c r="I19" s="52">
        <v>0</v>
      </c>
      <c r="J19" s="52">
        <v>7</v>
      </c>
      <c r="K19" s="52">
        <v>7</v>
      </c>
      <c r="L19" s="52">
        <v>8</v>
      </c>
      <c r="M19" s="52">
        <v>8</v>
      </c>
      <c r="N19" s="52">
        <v>6</v>
      </c>
      <c r="O19" s="52">
        <v>6</v>
      </c>
      <c r="P19" s="52">
        <v>1</v>
      </c>
      <c r="Q19" s="52">
        <v>1</v>
      </c>
      <c r="R19" s="20">
        <f t="shared" si="0"/>
        <v>42</v>
      </c>
      <c r="S19" s="20">
        <f t="shared" si="0"/>
        <v>42</v>
      </c>
    </row>
    <row r="20" spans="1:19">
      <c r="A20" s="50" t="s">
        <v>158</v>
      </c>
      <c r="B20" s="52">
        <v>53</v>
      </c>
      <c r="C20" s="52">
        <v>53</v>
      </c>
      <c r="D20" s="52">
        <v>2</v>
      </c>
      <c r="E20" s="52">
        <v>2</v>
      </c>
      <c r="F20" s="52">
        <v>7</v>
      </c>
      <c r="G20" s="52">
        <v>7</v>
      </c>
      <c r="H20" s="52">
        <v>8</v>
      </c>
      <c r="I20" s="52">
        <v>8</v>
      </c>
      <c r="J20" s="52">
        <v>16</v>
      </c>
      <c r="K20" s="52">
        <v>16</v>
      </c>
      <c r="L20" s="52">
        <v>8</v>
      </c>
      <c r="M20" s="52">
        <v>8</v>
      </c>
      <c r="N20" s="52">
        <v>20</v>
      </c>
      <c r="O20" s="52">
        <v>20</v>
      </c>
      <c r="P20" s="52">
        <v>10</v>
      </c>
      <c r="Q20" s="52">
        <v>10</v>
      </c>
      <c r="R20" s="20">
        <f t="shared" si="0"/>
        <v>124</v>
      </c>
      <c r="S20" s="20">
        <f t="shared" si="0"/>
        <v>124</v>
      </c>
    </row>
    <row r="21" spans="1:19">
      <c r="A21" s="50" t="s">
        <v>159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20">
        <f t="shared" si="0"/>
        <v>0</v>
      </c>
      <c r="S21" s="20">
        <f t="shared" si="0"/>
        <v>0</v>
      </c>
    </row>
    <row r="22" spans="1:19">
      <c r="A22" s="50" t="s">
        <v>152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20">
        <f t="shared" si="0"/>
        <v>0</v>
      </c>
      <c r="S22" s="20">
        <f t="shared" si="0"/>
        <v>0</v>
      </c>
    </row>
    <row r="23" spans="1:19">
      <c r="A23" s="50" t="s">
        <v>153</v>
      </c>
      <c r="B23" s="52">
        <v>9</v>
      </c>
      <c r="C23" s="52">
        <v>9</v>
      </c>
      <c r="D23" s="52">
        <v>0</v>
      </c>
      <c r="E23" s="52">
        <v>0</v>
      </c>
      <c r="F23" s="52">
        <v>1</v>
      </c>
      <c r="G23" s="52">
        <v>1</v>
      </c>
      <c r="H23" s="52">
        <v>0</v>
      </c>
      <c r="I23" s="52">
        <v>0</v>
      </c>
      <c r="J23" s="52">
        <v>0</v>
      </c>
      <c r="K23" s="52">
        <v>0</v>
      </c>
      <c r="L23" s="52">
        <v>3</v>
      </c>
      <c r="M23" s="52">
        <v>3</v>
      </c>
      <c r="N23" s="52">
        <v>7</v>
      </c>
      <c r="O23" s="52">
        <v>7</v>
      </c>
      <c r="P23" s="52">
        <v>2</v>
      </c>
      <c r="Q23" s="52">
        <v>2</v>
      </c>
      <c r="R23" s="20">
        <f t="shared" si="0"/>
        <v>22</v>
      </c>
      <c r="S23" s="20">
        <f t="shared" si="0"/>
        <v>22</v>
      </c>
    </row>
    <row r="24" spans="1:19">
      <c r="A24" s="50" t="s">
        <v>143</v>
      </c>
      <c r="B24" s="52">
        <v>75</v>
      </c>
      <c r="C24" s="52">
        <v>75</v>
      </c>
      <c r="D24" s="52">
        <v>2</v>
      </c>
      <c r="E24" s="52">
        <v>2</v>
      </c>
      <c r="F24" s="52">
        <v>14</v>
      </c>
      <c r="G24" s="52">
        <v>14</v>
      </c>
      <c r="H24" s="52">
        <v>10</v>
      </c>
      <c r="I24" s="52">
        <v>10</v>
      </c>
      <c r="J24" s="52">
        <v>32</v>
      </c>
      <c r="K24" s="52">
        <v>32</v>
      </c>
      <c r="L24" s="52">
        <v>16</v>
      </c>
      <c r="M24" s="52">
        <v>16</v>
      </c>
      <c r="N24" s="52">
        <v>44</v>
      </c>
      <c r="O24" s="52">
        <v>44</v>
      </c>
      <c r="P24" s="52">
        <v>24</v>
      </c>
      <c r="Q24" s="52">
        <v>24</v>
      </c>
      <c r="R24" s="20">
        <f t="shared" si="0"/>
        <v>217</v>
      </c>
      <c r="S24" s="20">
        <f t="shared" si="0"/>
        <v>217</v>
      </c>
    </row>
    <row r="25" spans="1:19">
      <c r="A25" s="50" t="s">
        <v>144</v>
      </c>
      <c r="B25" s="52">
        <v>55</v>
      </c>
      <c r="C25" s="52">
        <v>55</v>
      </c>
      <c r="D25" s="52">
        <v>1</v>
      </c>
      <c r="E25" s="52">
        <v>1</v>
      </c>
      <c r="F25" s="52">
        <v>7</v>
      </c>
      <c r="G25" s="52">
        <v>7</v>
      </c>
      <c r="H25" s="52">
        <v>8</v>
      </c>
      <c r="I25" s="52">
        <v>8</v>
      </c>
      <c r="J25" s="52">
        <v>60</v>
      </c>
      <c r="K25" s="52">
        <v>60</v>
      </c>
      <c r="L25" s="52">
        <v>21</v>
      </c>
      <c r="M25" s="52">
        <v>21</v>
      </c>
      <c r="N25" s="52">
        <v>77</v>
      </c>
      <c r="O25" s="52">
        <v>77</v>
      </c>
      <c r="P25" s="52">
        <v>14</v>
      </c>
      <c r="Q25" s="52">
        <v>14</v>
      </c>
      <c r="R25" s="20">
        <f t="shared" si="0"/>
        <v>243</v>
      </c>
      <c r="S25" s="20">
        <f t="shared" si="0"/>
        <v>243</v>
      </c>
    </row>
    <row r="26" spans="1:19">
      <c r="A26" s="50" t="s">
        <v>145</v>
      </c>
      <c r="B26" s="52">
        <v>27</v>
      </c>
      <c r="C26" s="52">
        <v>27</v>
      </c>
      <c r="D26" s="52">
        <v>0</v>
      </c>
      <c r="E26" s="52">
        <v>0</v>
      </c>
      <c r="F26" s="52">
        <v>3</v>
      </c>
      <c r="G26" s="52">
        <v>3</v>
      </c>
      <c r="H26" s="52">
        <v>2</v>
      </c>
      <c r="I26" s="52">
        <v>2</v>
      </c>
      <c r="J26" s="52">
        <v>11</v>
      </c>
      <c r="K26" s="52">
        <v>11</v>
      </c>
      <c r="L26" s="52">
        <v>4</v>
      </c>
      <c r="M26" s="52">
        <v>4</v>
      </c>
      <c r="N26" s="52">
        <v>16</v>
      </c>
      <c r="O26" s="52">
        <v>16</v>
      </c>
      <c r="P26" s="52">
        <v>5</v>
      </c>
      <c r="Q26" s="52">
        <v>5</v>
      </c>
      <c r="R26" s="20">
        <f t="shared" si="0"/>
        <v>68</v>
      </c>
      <c r="S26" s="20">
        <f t="shared" si="0"/>
        <v>68</v>
      </c>
    </row>
    <row r="27" spans="1:19">
      <c r="A27" s="50" t="s">
        <v>146</v>
      </c>
      <c r="B27" s="52">
        <v>14</v>
      </c>
      <c r="C27" s="52">
        <v>14</v>
      </c>
      <c r="D27" s="52">
        <v>0</v>
      </c>
      <c r="E27" s="52">
        <v>0</v>
      </c>
      <c r="F27" s="52">
        <v>0</v>
      </c>
      <c r="G27" s="52">
        <v>0</v>
      </c>
      <c r="H27" s="52">
        <v>2</v>
      </c>
      <c r="I27" s="52">
        <v>2</v>
      </c>
      <c r="J27" s="52">
        <v>1</v>
      </c>
      <c r="K27" s="52">
        <v>1</v>
      </c>
      <c r="L27" s="52">
        <v>1</v>
      </c>
      <c r="M27" s="52">
        <v>1</v>
      </c>
      <c r="N27" s="52">
        <v>2</v>
      </c>
      <c r="O27" s="52">
        <v>2</v>
      </c>
      <c r="P27" s="52">
        <v>1</v>
      </c>
      <c r="Q27" s="52">
        <v>1</v>
      </c>
      <c r="R27" s="20">
        <f t="shared" si="0"/>
        <v>21</v>
      </c>
      <c r="S27" s="20">
        <f t="shared" si="0"/>
        <v>21</v>
      </c>
    </row>
    <row r="28" spans="1:19">
      <c r="A28" s="50" t="s">
        <v>147</v>
      </c>
      <c r="B28" s="52">
        <v>53</v>
      </c>
      <c r="C28" s="52">
        <v>53</v>
      </c>
      <c r="D28" s="52">
        <v>0</v>
      </c>
      <c r="E28" s="52">
        <v>0</v>
      </c>
      <c r="F28" s="52">
        <v>4</v>
      </c>
      <c r="G28" s="52">
        <v>4</v>
      </c>
      <c r="H28" s="52">
        <v>6</v>
      </c>
      <c r="I28" s="52">
        <v>6</v>
      </c>
      <c r="J28" s="52">
        <v>19</v>
      </c>
      <c r="K28" s="52">
        <v>19</v>
      </c>
      <c r="L28" s="52">
        <v>6</v>
      </c>
      <c r="M28" s="52">
        <v>6</v>
      </c>
      <c r="N28" s="52">
        <v>26</v>
      </c>
      <c r="O28" s="52">
        <v>26</v>
      </c>
      <c r="P28" s="52">
        <v>2</v>
      </c>
      <c r="Q28" s="52">
        <v>2</v>
      </c>
      <c r="R28" s="20">
        <f t="shared" si="0"/>
        <v>116</v>
      </c>
      <c r="S28" s="20">
        <f t="shared" si="0"/>
        <v>116</v>
      </c>
    </row>
    <row r="29" spans="1:19">
      <c r="A29" s="50" t="s">
        <v>148</v>
      </c>
      <c r="B29" s="52">
        <v>110</v>
      </c>
      <c r="C29" s="52">
        <v>110</v>
      </c>
      <c r="D29" s="52">
        <v>1</v>
      </c>
      <c r="E29" s="52">
        <v>1</v>
      </c>
      <c r="F29" s="52">
        <v>22</v>
      </c>
      <c r="G29" s="52">
        <v>22</v>
      </c>
      <c r="H29" s="52">
        <v>17</v>
      </c>
      <c r="I29" s="52">
        <v>17</v>
      </c>
      <c r="J29" s="52">
        <v>25</v>
      </c>
      <c r="K29" s="52">
        <v>25</v>
      </c>
      <c r="L29" s="52">
        <v>25</v>
      </c>
      <c r="M29" s="52">
        <v>25</v>
      </c>
      <c r="N29" s="52">
        <v>145</v>
      </c>
      <c r="O29" s="52">
        <v>145</v>
      </c>
      <c r="P29" s="52">
        <v>32</v>
      </c>
      <c r="Q29" s="52">
        <v>32</v>
      </c>
      <c r="R29" s="20">
        <f t="shared" si="0"/>
        <v>377</v>
      </c>
      <c r="S29" s="20">
        <f t="shared" si="0"/>
        <v>377</v>
      </c>
    </row>
    <row r="30" spans="1:19">
      <c r="A30" s="50" t="s">
        <v>149</v>
      </c>
      <c r="B30" s="52">
        <v>11</v>
      </c>
      <c r="C30" s="52">
        <v>11</v>
      </c>
      <c r="D30" s="52">
        <v>0</v>
      </c>
      <c r="E30" s="52">
        <v>0</v>
      </c>
      <c r="F30" s="52">
        <v>2</v>
      </c>
      <c r="G30" s="52">
        <v>2</v>
      </c>
      <c r="H30" s="52">
        <v>5</v>
      </c>
      <c r="I30" s="52">
        <v>5</v>
      </c>
      <c r="J30" s="52">
        <v>3</v>
      </c>
      <c r="K30" s="52">
        <v>3</v>
      </c>
      <c r="L30" s="52">
        <v>4</v>
      </c>
      <c r="M30" s="52">
        <v>4</v>
      </c>
      <c r="N30" s="52">
        <v>10</v>
      </c>
      <c r="O30" s="52">
        <v>10</v>
      </c>
      <c r="P30" s="52">
        <v>1</v>
      </c>
      <c r="Q30" s="52">
        <v>1</v>
      </c>
      <c r="R30" s="20">
        <f t="shared" si="0"/>
        <v>36</v>
      </c>
      <c r="S30" s="20">
        <f t="shared" si="0"/>
        <v>36</v>
      </c>
    </row>
    <row r="31" spans="1:19">
      <c r="A31" s="50" t="s">
        <v>151</v>
      </c>
      <c r="B31" s="52">
        <v>4</v>
      </c>
      <c r="C31" s="52">
        <v>4</v>
      </c>
      <c r="D31" s="52">
        <v>0</v>
      </c>
      <c r="E31" s="52">
        <v>0</v>
      </c>
      <c r="F31" s="52">
        <v>1</v>
      </c>
      <c r="G31" s="52">
        <v>1</v>
      </c>
      <c r="H31" s="52">
        <v>2</v>
      </c>
      <c r="I31" s="52">
        <v>2</v>
      </c>
      <c r="J31" s="52">
        <v>2</v>
      </c>
      <c r="K31" s="52">
        <v>2</v>
      </c>
      <c r="L31" s="52">
        <v>1</v>
      </c>
      <c r="M31" s="52">
        <v>1</v>
      </c>
      <c r="N31" s="52">
        <v>0</v>
      </c>
      <c r="O31" s="52">
        <v>0</v>
      </c>
      <c r="P31" s="52">
        <v>0</v>
      </c>
      <c r="Q31" s="52">
        <v>0</v>
      </c>
      <c r="R31" s="20">
        <f t="shared" si="0"/>
        <v>10</v>
      </c>
      <c r="S31" s="20">
        <f t="shared" si="0"/>
        <v>10</v>
      </c>
    </row>
    <row r="32" spans="1:19">
      <c r="A32" s="50" t="s">
        <v>155</v>
      </c>
      <c r="B32" s="52">
        <v>21</v>
      </c>
      <c r="C32" s="52">
        <v>21</v>
      </c>
      <c r="D32" s="52">
        <v>2</v>
      </c>
      <c r="E32" s="52">
        <v>2</v>
      </c>
      <c r="F32" s="52">
        <v>5</v>
      </c>
      <c r="G32" s="52">
        <v>5</v>
      </c>
      <c r="H32" s="52">
        <v>5</v>
      </c>
      <c r="I32" s="52">
        <v>5</v>
      </c>
      <c r="J32" s="52">
        <v>4</v>
      </c>
      <c r="K32" s="52">
        <v>4</v>
      </c>
      <c r="L32" s="52">
        <v>17</v>
      </c>
      <c r="M32" s="52">
        <v>17</v>
      </c>
      <c r="N32" s="52">
        <v>9</v>
      </c>
      <c r="O32" s="52">
        <v>9</v>
      </c>
      <c r="P32" s="52">
        <v>4</v>
      </c>
      <c r="Q32" s="52">
        <v>4</v>
      </c>
      <c r="R32" s="20">
        <f t="shared" si="0"/>
        <v>67</v>
      </c>
      <c r="S32" s="20">
        <f t="shared" si="0"/>
        <v>67</v>
      </c>
    </row>
    <row r="33" spans="1:19">
      <c r="A33" s="50" t="s">
        <v>156</v>
      </c>
      <c r="B33" s="52">
        <v>5</v>
      </c>
      <c r="C33" s="52">
        <v>5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1</v>
      </c>
      <c r="K33" s="52">
        <v>1</v>
      </c>
      <c r="L33" s="52">
        <v>0</v>
      </c>
      <c r="M33" s="52">
        <v>0</v>
      </c>
      <c r="N33" s="52">
        <v>3</v>
      </c>
      <c r="O33" s="52">
        <v>3</v>
      </c>
      <c r="P33" s="52">
        <v>0</v>
      </c>
      <c r="Q33" s="52">
        <v>0</v>
      </c>
      <c r="R33" s="20">
        <f t="shared" si="0"/>
        <v>9</v>
      </c>
      <c r="S33" s="20">
        <f t="shared" si="0"/>
        <v>9</v>
      </c>
    </row>
    <row r="34" spans="1:19">
      <c r="A34" s="50" t="s">
        <v>157</v>
      </c>
      <c r="B34" s="52">
        <v>7</v>
      </c>
      <c r="C34" s="52">
        <v>7</v>
      </c>
      <c r="D34" s="52">
        <v>0</v>
      </c>
      <c r="E34" s="52">
        <v>0</v>
      </c>
      <c r="F34" s="52">
        <v>8</v>
      </c>
      <c r="G34" s="52">
        <v>8</v>
      </c>
      <c r="H34" s="52">
        <v>3</v>
      </c>
      <c r="I34" s="52">
        <v>3</v>
      </c>
      <c r="J34" s="52">
        <v>2</v>
      </c>
      <c r="K34" s="52">
        <v>2</v>
      </c>
      <c r="L34" s="52">
        <v>4</v>
      </c>
      <c r="M34" s="52">
        <v>4</v>
      </c>
      <c r="N34" s="52">
        <v>5</v>
      </c>
      <c r="O34" s="52">
        <v>5</v>
      </c>
      <c r="P34" s="52">
        <v>2</v>
      </c>
      <c r="Q34" s="52">
        <v>2</v>
      </c>
      <c r="R34" s="20">
        <f t="shared" si="0"/>
        <v>31</v>
      </c>
      <c r="S34" s="20">
        <f t="shared" si="0"/>
        <v>31</v>
      </c>
    </row>
    <row r="35" spans="1:19">
      <c r="A35" s="50" t="s">
        <v>167</v>
      </c>
      <c r="B35" s="52">
        <v>36</v>
      </c>
      <c r="C35" s="52">
        <v>36</v>
      </c>
      <c r="D35" s="52">
        <v>1</v>
      </c>
      <c r="E35" s="52">
        <v>1</v>
      </c>
      <c r="F35" s="52">
        <v>9</v>
      </c>
      <c r="G35" s="52">
        <v>9</v>
      </c>
      <c r="H35" s="52">
        <v>7</v>
      </c>
      <c r="I35" s="52">
        <v>7</v>
      </c>
      <c r="J35" s="52">
        <v>8</v>
      </c>
      <c r="K35" s="52">
        <v>8</v>
      </c>
      <c r="L35" s="52">
        <v>10</v>
      </c>
      <c r="M35" s="52">
        <v>10</v>
      </c>
      <c r="N35" s="52">
        <v>29</v>
      </c>
      <c r="O35" s="52">
        <v>29</v>
      </c>
      <c r="P35" s="52">
        <v>8</v>
      </c>
      <c r="Q35" s="52">
        <v>8</v>
      </c>
      <c r="R35" s="20">
        <f t="shared" si="0"/>
        <v>108</v>
      </c>
      <c r="S35" s="20">
        <f t="shared" si="0"/>
        <v>108</v>
      </c>
    </row>
    <row r="36" spans="1:19">
      <c r="A36" s="50" t="s">
        <v>166</v>
      </c>
      <c r="B36" s="52">
        <v>17</v>
      </c>
      <c r="C36" s="52">
        <v>17</v>
      </c>
      <c r="D36" s="52">
        <v>0</v>
      </c>
      <c r="E36" s="52">
        <v>0</v>
      </c>
      <c r="F36" s="52">
        <v>0</v>
      </c>
      <c r="G36" s="52">
        <v>0</v>
      </c>
      <c r="H36" s="52">
        <v>3</v>
      </c>
      <c r="I36" s="52">
        <v>3</v>
      </c>
      <c r="J36" s="52">
        <v>0</v>
      </c>
      <c r="K36" s="52">
        <v>0</v>
      </c>
      <c r="L36" s="52">
        <v>3</v>
      </c>
      <c r="M36" s="52">
        <v>3</v>
      </c>
      <c r="N36" s="52">
        <v>5</v>
      </c>
      <c r="O36" s="52">
        <v>5</v>
      </c>
      <c r="P36" s="52">
        <v>1</v>
      </c>
      <c r="Q36" s="52">
        <v>1</v>
      </c>
      <c r="R36" s="20">
        <f t="shared" si="0"/>
        <v>29</v>
      </c>
      <c r="S36" s="20">
        <f t="shared" si="0"/>
        <v>29</v>
      </c>
    </row>
    <row r="37" spans="1:19">
      <c r="A37" s="50" t="s">
        <v>160</v>
      </c>
      <c r="B37" s="52">
        <v>8</v>
      </c>
      <c r="C37" s="52">
        <v>8</v>
      </c>
      <c r="D37" s="52">
        <v>0</v>
      </c>
      <c r="E37" s="52">
        <v>0</v>
      </c>
      <c r="F37" s="52">
        <v>1</v>
      </c>
      <c r="G37" s="52">
        <v>1</v>
      </c>
      <c r="H37" s="52">
        <v>3</v>
      </c>
      <c r="I37" s="52">
        <v>3</v>
      </c>
      <c r="J37" s="52">
        <v>0</v>
      </c>
      <c r="K37" s="52">
        <v>0</v>
      </c>
      <c r="L37" s="52">
        <v>0</v>
      </c>
      <c r="M37" s="52">
        <v>0</v>
      </c>
      <c r="N37" s="52">
        <v>3</v>
      </c>
      <c r="O37" s="52">
        <v>3</v>
      </c>
      <c r="P37" s="52">
        <v>1</v>
      </c>
      <c r="Q37" s="52">
        <v>1</v>
      </c>
      <c r="R37" s="20">
        <f t="shared" si="0"/>
        <v>16</v>
      </c>
      <c r="S37" s="20">
        <f t="shared" si="0"/>
        <v>16</v>
      </c>
    </row>
    <row r="38" spans="1:19">
      <c r="A38" s="50" t="s">
        <v>161</v>
      </c>
      <c r="B38" s="52">
        <v>0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20">
        <f t="shared" si="0"/>
        <v>0</v>
      </c>
      <c r="S38" s="20">
        <f t="shared" si="0"/>
        <v>0</v>
      </c>
    </row>
    <row r="39" spans="1:19">
      <c r="A39" s="50" t="s">
        <v>162</v>
      </c>
      <c r="B39" s="52">
        <v>14</v>
      </c>
      <c r="C39" s="52">
        <v>14</v>
      </c>
      <c r="D39" s="52">
        <v>0</v>
      </c>
      <c r="E39" s="52">
        <v>0</v>
      </c>
      <c r="F39" s="52">
        <v>3</v>
      </c>
      <c r="G39" s="52">
        <v>3</v>
      </c>
      <c r="H39" s="52">
        <v>0</v>
      </c>
      <c r="I39" s="52">
        <v>0</v>
      </c>
      <c r="J39" s="52">
        <v>0</v>
      </c>
      <c r="K39" s="52">
        <v>0</v>
      </c>
      <c r="L39" s="52">
        <v>1</v>
      </c>
      <c r="M39" s="52">
        <v>1</v>
      </c>
      <c r="N39" s="52">
        <v>11</v>
      </c>
      <c r="O39" s="52">
        <v>11</v>
      </c>
      <c r="P39" s="52">
        <v>3</v>
      </c>
      <c r="Q39" s="52">
        <v>3</v>
      </c>
      <c r="R39" s="20">
        <f t="shared" si="0"/>
        <v>32</v>
      </c>
      <c r="S39" s="20">
        <f t="shared" si="0"/>
        <v>32</v>
      </c>
    </row>
    <row r="40" spans="1:19">
      <c r="A40" s="50" t="s">
        <v>163</v>
      </c>
      <c r="B40" s="52">
        <v>5</v>
      </c>
      <c r="C40" s="52">
        <v>5</v>
      </c>
      <c r="D40" s="52">
        <v>0</v>
      </c>
      <c r="E40" s="52">
        <v>0</v>
      </c>
      <c r="F40" s="52">
        <v>5</v>
      </c>
      <c r="G40" s="52">
        <v>5</v>
      </c>
      <c r="H40" s="52">
        <v>4</v>
      </c>
      <c r="I40" s="52">
        <v>4</v>
      </c>
      <c r="J40" s="52">
        <v>0</v>
      </c>
      <c r="K40" s="52">
        <v>0</v>
      </c>
      <c r="L40" s="52">
        <v>1</v>
      </c>
      <c r="M40" s="52">
        <v>1</v>
      </c>
      <c r="N40" s="52">
        <v>1</v>
      </c>
      <c r="O40" s="52">
        <v>1</v>
      </c>
      <c r="P40" s="52">
        <v>1</v>
      </c>
      <c r="Q40" s="52">
        <v>1</v>
      </c>
      <c r="R40" s="20">
        <f t="shared" si="0"/>
        <v>17</v>
      </c>
      <c r="S40" s="20">
        <f t="shared" si="0"/>
        <v>17</v>
      </c>
    </row>
    <row r="41" spans="1:19">
      <c r="A41" s="50" t="s">
        <v>164</v>
      </c>
      <c r="B41" s="52">
        <v>0</v>
      </c>
      <c r="C41" s="52">
        <v>0</v>
      </c>
      <c r="D41" s="52">
        <v>0</v>
      </c>
      <c r="E41" s="52">
        <v>0</v>
      </c>
      <c r="F41" s="52">
        <v>1</v>
      </c>
      <c r="G41" s="52">
        <v>1</v>
      </c>
      <c r="H41" s="52">
        <v>2</v>
      </c>
      <c r="I41" s="52">
        <v>2</v>
      </c>
      <c r="J41" s="52">
        <v>1</v>
      </c>
      <c r="K41" s="52">
        <v>1</v>
      </c>
      <c r="L41" s="52">
        <v>0</v>
      </c>
      <c r="M41" s="52">
        <v>0</v>
      </c>
      <c r="N41" s="52">
        <v>17</v>
      </c>
      <c r="O41" s="52">
        <v>17</v>
      </c>
      <c r="P41" s="52">
        <v>4</v>
      </c>
      <c r="Q41" s="52">
        <v>4</v>
      </c>
      <c r="R41" s="20">
        <f t="shared" si="0"/>
        <v>25</v>
      </c>
      <c r="S41" s="20">
        <f t="shared" si="0"/>
        <v>25</v>
      </c>
    </row>
    <row r="42" spans="1:19">
      <c r="A42" s="50" t="s">
        <v>165</v>
      </c>
      <c r="B42" s="52">
        <v>3</v>
      </c>
      <c r="C42" s="52">
        <v>3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1</v>
      </c>
      <c r="K42" s="52">
        <v>1</v>
      </c>
      <c r="L42" s="52">
        <v>4</v>
      </c>
      <c r="M42" s="52">
        <v>4</v>
      </c>
      <c r="N42" s="52">
        <v>4</v>
      </c>
      <c r="O42" s="52">
        <v>4</v>
      </c>
      <c r="P42" s="52">
        <v>2</v>
      </c>
      <c r="Q42" s="52">
        <v>2</v>
      </c>
      <c r="R42" s="20">
        <f t="shared" si="0"/>
        <v>14</v>
      </c>
      <c r="S42" s="20">
        <f t="shared" si="0"/>
        <v>14</v>
      </c>
    </row>
    <row r="43" spans="1:19">
      <c r="A43" s="50" t="s">
        <v>173</v>
      </c>
      <c r="B43" s="52">
        <v>8</v>
      </c>
      <c r="C43" s="52">
        <v>8</v>
      </c>
      <c r="D43" s="52">
        <v>0</v>
      </c>
      <c r="E43" s="52">
        <v>0</v>
      </c>
      <c r="F43" s="52">
        <v>1</v>
      </c>
      <c r="G43" s="52">
        <v>1</v>
      </c>
      <c r="H43" s="52">
        <v>1</v>
      </c>
      <c r="I43" s="52">
        <v>1</v>
      </c>
      <c r="J43" s="52">
        <v>2</v>
      </c>
      <c r="K43" s="52">
        <v>2</v>
      </c>
      <c r="L43" s="52">
        <v>9</v>
      </c>
      <c r="M43" s="52">
        <v>9</v>
      </c>
      <c r="N43" s="52">
        <v>0</v>
      </c>
      <c r="O43" s="52">
        <v>0</v>
      </c>
      <c r="P43" s="52">
        <v>3</v>
      </c>
      <c r="Q43" s="52">
        <v>3</v>
      </c>
      <c r="R43" s="20">
        <f t="shared" si="0"/>
        <v>24</v>
      </c>
      <c r="S43" s="20">
        <f t="shared" si="0"/>
        <v>24</v>
      </c>
    </row>
    <row r="44" spans="1:19">
      <c r="A44" s="50" t="s">
        <v>174</v>
      </c>
      <c r="B44" s="52">
        <v>13</v>
      </c>
      <c r="C44" s="52">
        <v>13</v>
      </c>
      <c r="D44" s="52">
        <v>0</v>
      </c>
      <c r="E44" s="52">
        <v>0</v>
      </c>
      <c r="F44" s="52">
        <v>6</v>
      </c>
      <c r="G44" s="52">
        <v>6</v>
      </c>
      <c r="H44" s="52">
        <v>4</v>
      </c>
      <c r="I44" s="52">
        <v>4</v>
      </c>
      <c r="J44" s="52">
        <v>2</v>
      </c>
      <c r="K44" s="52">
        <v>2</v>
      </c>
      <c r="L44" s="52">
        <v>2</v>
      </c>
      <c r="M44" s="52">
        <v>2</v>
      </c>
      <c r="N44" s="52">
        <v>0</v>
      </c>
      <c r="O44" s="52">
        <v>0</v>
      </c>
      <c r="P44" s="52">
        <v>1</v>
      </c>
      <c r="Q44" s="52">
        <v>1</v>
      </c>
      <c r="R44" s="20">
        <f t="shared" si="0"/>
        <v>28</v>
      </c>
      <c r="S44" s="20">
        <f t="shared" si="0"/>
        <v>28</v>
      </c>
    </row>
    <row r="45" spans="1:19">
      <c r="A45" s="50" t="s">
        <v>175</v>
      </c>
      <c r="B45" s="52"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1</v>
      </c>
      <c r="I45" s="52">
        <v>1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1</v>
      </c>
      <c r="Q45" s="52">
        <v>1</v>
      </c>
      <c r="R45" s="20">
        <f t="shared" si="0"/>
        <v>2</v>
      </c>
      <c r="S45" s="20">
        <f t="shared" si="0"/>
        <v>2</v>
      </c>
    </row>
    <row r="46" spans="1:19">
      <c r="A46" s="50" t="s">
        <v>176</v>
      </c>
      <c r="B46" s="52">
        <v>26</v>
      </c>
      <c r="C46" s="52">
        <v>26</v>
      </c>
      <c r="D46" s="52">
        <v>0</v>
      </c>
      <c r="E46" s="52">
        <v>0</v>
      </c>
      <c r="F46" s="52">
        <v>1</v>
      </c>
      <c r="G46" s="52">
        <v>1</v>
      </c>
      <c r="H46" s="52">
        <v>1</v>
      </c>
      <c r="I46" s="52">
        <v>1</v>
      </c>
      <c r="J46" s="52">
        <v>13</v>
      </c>
      <c r="K46" s="52">
        <v>13</v>
      </c>
      <c r="L46" s="52">
        <v>1</v>
      </c>
      <c r="M46" s="52">
        <v>1</v>
      </c>
      <c r="N46" s="52">
        <v>14</v>
      </c>
      <c r="O46" s="52">
        <v>14</v>
      </c>
      <c r="P46" s="52">
        <v>1</v>
      </c>
      <c r="Q46" s="52">
        <v>1</v>
      </c>
      <c r="R46" s="20">
        <f t="shared" si="0"/>
        <v>57</v>
      </c>
      <c r="S46" s="20">
        <f t="shared" si="0"/>
        <v>57</v>
      </c>
    </row>
    <row r="47" spans="1:19">
      <c r="A47" s="50" t="s">
        <v>172</v>
      </c>
      <c r="B47" s="52">
        <v>0</v>
      </c>
      <c r="C47" s="52">
        <v>0</v>
      </c>
      <c r="D47" s="52">
        <v>0</v>
      </c>
      <c r="E47" s="52">
        <v>0</v>
      </c>
      <c r="F47" s="52">
        <v>6</v>
      </c>
      <c r="G47" s="52">
        <v>6</v>
      </c>
      <c r="H47" s="52">
        <v>1</v>
      </c>
      <c r="I47" s="52">
        <v>1</v>
      </c>
      <c r="J47" s="52">
        <v>1</v>
      </c>
      <c r="K47" s="52">
        <v>1</v>
      </c>
      <c r="L47" s="52">
        <v>0</v>
      </c>
      <c r="M47" s="52">
        <v>0</v>
      </c>
      <c r="N47" s="52">
        <v>2</v>
      </c>
      <c r="O47" s="52">
        <v>2</v>
      </c>
      <c r="P47" s="52">
        <v>0</v>
      </c>
      <c r="Q47" s="52">
        <v>0</v>
      </c>
      <c r="R47" s="20">
        <f t="shared" si="0"/>
        <v>10</v>
      </c>
      <c r="S47" s="20">
        <f t="shared" si="0"/>
        <v>10</v>
      </c>
    </row>
    <row r="48" spans="1:19">
      <c r="A48" s="50" t="s">
        <v>168</v>
      </c>
      <c r="B48" s="52"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1</v>
      </c>
      <c r="I48" s="52">
        <v>1</v>
      </c>
      <c r="J48" s="52">
        <v>0</v>
      </c>
      <c r="K48" s="52">
        <v>0</v>
      </c>
      <c r="L48" s="52">
        <v>1</v>
      </c>
      <c r="M48" s="52">
        <v>1</v>
      </c>
      <c r="N48" s="52">
        <v>0</v>
      </c>
      <c r="O48" s="52">
        <v>0</v>
      </c>
      <c r="P48" s="52">
        <v>0</v>
      </c>
      <c r="Q48" s="52">
        <v>0</v>
      </c>
      <c r="R48" s="20">
        <f t="shared" si="0"/>
        <v>2</v>
      </c>
      <c r="S48" s="20">
        <f t="shared" si="0"/>
        <v>2</v>
      </c>
    </row>
    <row r="49" spans="1:19">
      <c r="A49" s="50" t="s">
        <v>169</v>
      </c>
      <c r="B49" s="52">
        <v>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20">
        <f t="shared" si="0"/>
        <v>0</v>
      </c>
      <c r="S49" s="20">
        <f t="shared" si="0"/>
        <v>0</v>
      </c>
    </row>
    <row r="50" spans="1:19">
      <c r="A50" s="50" t="s">
        <v>170</v>
      </c>
      <c r="B50" s="52">
        <v>0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20">
        <f t="shared" si="0"/>
        <v>0</v>
      </c>
      <c r="S50" s="20">
        <f t="shared" si="0"/>
        <v>0</v>
      </c>
    </row>
    <row r="51" spans="1:19">
      <c r="A51" s="50" t="s">
        <v>171</v>
      </c>
      <c r="B51" s="52">
        <v>5</v>
      </c>
      <c r="C51" s="52">
        <v>5</v>
      </c>
      <c r="D51" s="52">
        <v>0</v>
      </c>
      <c r="E51" s="52">
        <v>0</v>
      </c>
      <c r="F51" s="52">
        <v>5</v>
      </c>
      <c r="G51" s="52">
        <v>5</v>
      </c>
      <c r="H51" s="52">
        <v>1</v>
      </c>
      <c r="I51" s="52">
        <v>1</v>
      </c>
      <c r="J51" s="52">
        <v>1</v>
      </c>
      <c r="K51" s="52">
        <v>1</v>
      </c>
      <c r="L51" s="52">
        <v>1</v>
      </c>
      <c r="M51" s="52">
        <v>1</v>
      </c>
      <c r="N51" s="52">
        <v>0</v>
      </c>
      <c r="O51" s="52">
        <v>0</v>
      </c>
      <c r="P51" s="52">
        <v>4</v>
      </c>
      <c r="Q51" s="52">
        <v>4</v>
      </c>
      <c r="R51" s="20">
        <f t="shared" si="0"/>
        <v>17</v>
      </c>
      <c r="S51" s="20">
        <f t="shared" si="0"/>
        <v>17</v>
      </c>
    </row>
    <row r="52" spans="1:19">
      <c r="A52" s="50" t="s">
        <v>546</v>
      </c>
      <c r="B52" s="52">
        <v>194</v>
      </c>
      <c r="C52" s="52">
        <v>194</v>
      </c>
      <c r="D52" s="52">
        <v>3</v>
      </c>
      <c r="E52" s="52">
        <v>3</v>
      </c>
      <c r="F52" s="52">
        <v>35</v>
      </c>
      <c r="G52" s="52">
        <v>35</v>
      </c>
      <c r="H52" s="52">
        <v>18</v>
      </c>
      <c r="I52" s="52">
        <v>18</v>
      </c>
      <c r="J52" s="52">
        <v>59</v>
      </c>
      <c r="K52" s="52">
        <v>59</v>
      </c>
      <c r="L52" s="52">
        <v>97</v>
      </c>
      <c r="M52" s="52">
        <v>97</v>
      </c>
      <c r="N52" s="52">
        <v>194</v>
      </c>
      <c r="O52" s="52">
        <v>194</v>
      </c>
      <c r="P52" s="52">
        <v>34</v>
      </c>
      <c r="Q52" s="52">
        <v>34</v>
      </c>
      <c r="R52" s="20">
        <f>B52+D52+F52+H52+J52+L52+N52+P52</f>
        <v>634</v>
      </c>
      <c r="S52" s="20">
        <f>C52+E52+G52+I52+K52+M52+O52+Q52</f>
        <v>634</v>
      </c>
    </row>
    <row r="53" spans="1:19">
      <c r="A53" s="50" t="s">
        <v>178</v>
      </c>
      <c r="B53" s="52">
        <v>1</v>
      </c>
      <c r="C53" s="52">
        <v>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2</v>
      </c>
      <c r="M53" s="52">
        <v>2</v>
      </c>
      <c r="N53" s="52">
        <v>1</v>
      </c>
      <c r="O53" s="52">
        <v>1</v>
      </c>
      <c r="P53" s="52">
        <v>2</v>
      </c>
      <c r="Q53" s="52">
        <v>2</v>
      </c>
      <c r="R53" s="20">
        <f>B53+D53+F53+H53+J53+L53+N53+P53</f>
        <v>6</v>
      </c>
      <c r="S53" s="20">
        <f>C53+E53+G53+I53+K53+M53+O53+Q53</f>
        <v>6</v>
      </c>
    </row>
    <row r="54" spans="1:19">
      <c r="A54" s="13" t="s">
        <v>0</v>
      </c>
      <c r="B54" s="21">
        <f t="shared" ref="B54:Q54" si="1">SUM(B8:B53)</f>
        <v>1278</v>
      </c>
      <c r="C54" s="21">
        <f t="shared" si="1"/>
        <v>1278</v>
      </c>
      <c r="D54" s="21">
        <f t="shared" si="1"/>
        <v>20</v>
      </c>
      <c r="E54" s="21">
        <f t="shared" si="1"/>
        <v>20</v>
      </c>
      <c r="F54" s="21">
        <f t="shared" si="1"/>
        <v>197</v>
      </c>
      <c r="G54" s="21">
        <f t="shared" si="1"/>
        <v>197</v>
      </c>
      <c r="H54" s="21">
        <f t="shared" si="1"/>
        <v>144</v>
      </c>
      <c r="I54" s="21">
        <f t="shared" si="1"/>
        <v>144</v>
      </c>
      <c r="J54" s="21">
        <f t="shared" si="1"/>
        <v>398</v>
      </c>
      <c r="K54" s="21">
        <f t="shared" si="1"/>
        <v>398</v>
      </c>
      <c r="L54" s="21">
        <f t="shared" si="1"/>
        <v>366</v>
      </c>
      <c r="M54" s="21">
        <f t="shared" si="1"/>
        <v>366</v>
      </c>
      <c r="N54" s="21">
        <f t="shared" si="1"/>
        <v>987</v>
      </c>
      <c r="O54" s="21">
        <f t="shared" si="1"/>
        <v>987</v>
      </c>
      <c r="P54" s="21">
        <f t="shared" si="1"/>
        <v>238</v>
      </c>
      <c r="Q54" s="21">
        <f t="shared" si="1"/>
        <v>238</v>
      </c>
      <c r="R54" s="20">
        <f t="shared" si="0"/>
        <v>3628</v>
      </c>
      <c r="S54" s="20">
        <f t="shared" si="0"/>
        <v>3628</v>
      </c>
    </row>
    <row r="55" spans="1:19">
      <c r="A55" s="5"/>
    </row>
    <row r="56" spans="1:19">
      <c r="A56" s="5" t="s">
        <v>188</v>
      </c>
    </row>
    <row r="57" spans="1:19">
      <c r="A57" s="5"/>
    </row>
  </sheetData>
  <mergeCells count="11">
    <mergeCell ref="B5:Q5"/>
    <mergeCell ref="R5:S6"/>
    <mergeCell ref="A5:A7"/>
    <mergeCell ref="L6:M6"/>
    <mergeCell ref="N6:O6"/>
    <mergeCell ref="P6:Q6"/>
    <mergeCell ref="B6:C6"/>
    <mergeCell ref="D6:E6"/>
    <mergeCell ref="F6:G6"/>
    <mergeCell ref="H6:I6"/>
    <mergeCell ref="J6:K6"/>
  </mergeCells>
  <phoneticPr fontId="3"/>
  <pageMargins left="0.70866141732283472" right="0.70866141732283472" top="0.74803149606299213" bottom="0.74803149606299213" header="0.31496062992125984" footer="0.31496062992125984"/>
  <pageSetup paperSize="9" scale="38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F338-6F49-4079-96EC-756ED903378E}">
  <sheetPr>
    <pageSetUpPr fitToPage="1"/>
  </sheetPr>
  <dimension ref="A1:E12"/>
  <sheetViews>
    <sheetView view="pageBreakPreview" zoomScaleNormal="85" zoomScaleSheetLayoutView="100" workbookViewId="0">
      <selection activeCell="B10" sqref="B10"/>
    </sheetView>
  </sheetViews>
  <sheetFormatPr defaultColWidth="9" defaultRowHeight="18.75"/>
  <cols>
    <col min="1" max="1" width="60.625" style="2" customWidth="1"/>
    <col min="2" max="5" width="15.625" style="2" customWidth="1"/>
    <col min="6" max="16384" width="9" style="2"/>
  </cols>
  <sheetData>
    <row r="1" spans="1:5" ht="19.5">
      <c r="A1" s="1" t="s">
        <v>132</v>
      </c>
    </row>
    <row r="2" spans="1:5" ht="19.5">
      <c r="A2" s="1" t="s">
        <v>672</v>
      </c>
    </row>
    <row r="3" spans="1:5" ht="19.5">
      <c r="A3" s="1" t="s">
        <v>621</v>
      </c>
    </row>
    <row r="4" spans="1:5" ht="19.5">
      <c r="A4" s="1"/>
    </row>
    <row r="5" spans="1:5" ht="19.5">
      <c r="A5" s="1" t="s">
        <v>634</v>
      </c>
    </row>
    <row r="6" spans="1:5" ht="36" customHeight="1">
      <c r="A6" s="94" t="s">
        <v>131</v>
      </c>
      <c r="B6" s="76" t="s">
        <v>677</v>
      </c>
      <c r="C6" s="77"/>
      <c r="D6" s="76" t="s">
        <v>678</v>
      </c>
      <c r="E6" s="77"/>
    </row>
    <row r="7" spans="1:5">
      <c r="A7" s="95"/>
      <c r="B7" s="6" t="s">
        <v>72</v>
      </c>
      <c r="C7" s="6" t="s">
        <v>23</v>
      </c>
      <c r="D7" s="6" t="s">
        <v>72</v>
      </c>
      <c r="E7" s="6" t="s">
        <v>23</v>
      </c>
    </row>
    <row r="8" spans="1:5">
      <c r="A8" s="9" t="s">
        <v>130</v>
      </c>
      <c r="B8" s="52">
        <v>899</v>
      </c>
      <c r="C8" s="7">
        <f>B8/$B$10*100</f>
        <v>25.818495117748402</v>
      </c>
      <c r="D8" s="52">
        <v>899</v>
      </c>
      <c r="E8" s="7">
        <f>D8/$D$10*100</f>
        <v>25.818495117748402</v>
      </c>
    </row>
    <row r="9" spans="1:5">
      <c r="A9" s="9" t="s">
        <v>129</v>
      </c>
      <c r="B9" s="52">
        <v>2583</v>
      </c>
      <c r="C9" s="7">
        <f t="shared" ref="C9:C10" si="0">B9/$B$10*100</f>
        <v>74.181504882251602</v>
      </c>
      <c r="D9" s="52">
        <v>2583</v>
      </c>
      <c r="E9" s="7">
        <f t="shared" ref="E9:E10" si="1">D9/$D$10*100</f>
        <v>74.181504882251602</v>
      </c>
    </row>
    <row r="10" spans="1:5">
      <c r="A10" s="13" t="s">
        <v>0</v>
      </c>
      <c r="B10" s="21">
        <f>SUM(B8:B9)</f>
        <v>3482</v>
      </c>
      <c r="C10" s="7">
        <f t="shared" si="0"/>
        <v>100</v>
      </c>
      <c r="D10" s="21">
        <f>SUM(D8:D9)</f>
        <v>3482</v>
      </c>
      <c r="E10" s="7">
        <f t="shared" si="1"/>
        <v>100</v>
      </c>
    </row>
    <row r="11" spans="1:5">
      <c r="A11" s="5"/>
    </row>
    <row r="12" spans="1:5">
      <c r="A12" s="5" t="s">
        <v>344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E61C0-62DA-4009-A40B-42865D5F4C53}">
  <sheetPr>
    <pageSetUpPr fitToPage="1"/>
  </sheetPr>
  <dimension ref="A1:E14"/>
  <sheetViews>
    <sheetView view="pageBreakPreview" zoomScaleNormal="85" zoomScaleSheetLayoutView="100" workbookViewId="0"/>
  </sheetViews>
  <sheetFormatPr defaultColWidth="9" defaultRowHeight="18.75"/>
  <cols>
    <col min="1" max="1" width="50.625" style="2" customWidth="1"/>
    <col min="2" max="5" width="15.625" style="2" customWidth="1"/>
    <col min="6" max="16384" width="9" style="2"/>
  </cols>
  <sheetData>
    <row r="1" spans="1:5" ht="19.5">
      <c r="A1" s="1" t="s">
        <v>132</v>
      </c>
    </row>
    <row r="2" spans="1:5" ht="19.5">
      <c r="A2" s="1" t="s">
        <v>672</v>
      </c>
    </row>
    <row r="3" spans="1:5" ht="19.5">
      <c r="A3" s="1" t="s">
        <v>621</v>
      </c>
    </row>
    <row r="4" spans="1:5" ht="19.5">
      <c r="A4" s="1"/>
    </row>
    <row r="5" spans="1:5" ht="19.5">
      <c r="A5" s="1" t="s">
        <v>635</v>
      </c>
    </row>
    <row r="6" spans="1:5" ht="36" customHeight="1">
      <c r="A6" s="94" t="s">
        <v>636</v>
      </c>
      <c r="B6" s="76" t="s">
        <v>677</v>
      </c>
      <c r="C6" s="77"/>
      <c r="D6" s="76" t="s">
        <v>678</v>
      </c>
      <c r="E6" s="77"/>
    </row>
    <row r="7" spans="1:5">
      <c r="A7" s="95"/>
      <c r="B7" s="6" t="s">
        <v>72</v>
      </c>
      <c r="C7" s="6" t="s">
        <v>23</v>
      </c>
      <c r="D7" s="6" t="s">
        <v>72</v>
      </c>
      <c r="E7" s="6" t="s">
        <v>23</v>
      </c>
    </row>
    <row r="8" spans="1:5">
      <c r="A8" s="9" t="s">
        <v>637</v>
      </c>
      <c r="B8" s="52">
        <v>35</v>
      </c>
      <c r="C8" s="7">
        <f>B8/$B$12*100</f>
        <v>1.0051694428489399</v>
      </c>
      <c r="D8" s="52">
        <v>35</v>
      </c>
      <c r="E8" s="7">
        <f>D8/$D$12*100</f>
        <v>1.0051694428489399</v>
      </c>
    </row>
    <row r="9" spans="1:5">
      <c r="A9" s="9" t="s">
        <v>638</v>
      </c>
      <c r="B9" s="52">
        <v>244</v>
      </c>
      <c r="C9" s="7">
        <f t="shared" ref="C9:C12" si="0">B9/$B$12*100</f>
        <v>7.0074669730040204</v>
      </c>
      <c r="D9" s="52">
        <v>244</v>
      </c>
      <c r="E9" s="7">
        <f t="shared" ref="E9:E12" si="1">D9/$D$12*100</f>
        <v>7.0074669730040204</v>
      </c>
    </row>
    <row r="10" spans="1:5">
      <c r="A10" s="9" t="s">
        <v>639</v>
      </c>
      <c r="B10" s="52">
        <v>1208</v>
      </c>
      <c r="C10" s="7">
        <f t="shared" si="0"/>
        <v>34.692705341757602</v>
      </c>
      <c r="D10" s="52">
        <v>1208</v>
      </c>
      <c r="E10" s="7">
        <f t="shared" si="1"/>
        <v>34.692705341757602</v>
      </c>
    </row>
    <row r="11" spans="1:5">
      <c r="A11" s="9" t="s">
        <v>640</v>
      </c>
      <c r="B11" s="52">
        <v>1995</v>
      </c>
      <c r="C11" s="7">
        <f t="shared" si="0"/>
        <v>57.294658242389403</v>
      </c>
      <c r="D11" s="52">
        <v>1995</v>
      </c>
      <c r="E11" s="7">
        <f t="shared" si="1"/>
        <v>57.294658242389403</v>
      </c>
    </row>
    <row r="12" spans="1:5">
      <c r="A12" s="13" t="s">
        <v>0</v>
      </c>
      <c r="B12" s="21">
        <f>SUM(B8:B11)</f>
        <v>3482</v>
      </c>
      <c r="C12" s="7">
        <f t="shared" si="0"/>
        <v>100</v>
      </c>
      <c r="D12" s="21">
        <f>SUM(D8:D11)</f>
        <v>3482</v>
      </c>
      <c r="E12" s="7">
        <f t="shared" si="1"/>
        <v>100</v>
      </c>
    </row>
    <row r="13" spans="1:5">
      <c r="A13" s="5"/>
    </row>
    <row r="14" spans="1:5">
      <c r="A14" s="5" t="s">
        <v>344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8206-839F-424F-8DE2-74DF15F2F711}">
  <sheetPr>
    <pageSetUpPr fitToPage="1"/>
  </sheetPr>
  <dimension ref="A1:B9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132</v>
      </c>
    </row>
    <row r="2" spans="1:2" ht="19.5">
      <c r="A2" s="1" t="s">
        <v>672</v>
      </c>
    </row>
    <row r="3" spans="1:2" ht="19.5">
      <c r="A3" s="1" t="s">
        <v>621</v>
      </c>
    </row>
    <row r="4" spans="1:2" ht="19.5">
      <c r="A4" s="1"/>
    </row>
    <row r="5" spans="1:2" ht="19.5">
      <c r="A5" s="1" t="s">
        <v>641</v>
      </c>
    </row>
    <row r="6" spans="1:2">
      <c r="A6" s="23" t="s">
        <v>266</v>
      </c>
      <c r="B6" s="4" t="s">
        <v>72</v>
      </c>
    </row>
    <row r="7" spans="1:2">
      <c r="A7" s="9" t="s">
        <v>642</v>
      </c>
      <c r="B7" s="52">
        <v>3027</v>
      </c>
    </row>
    <row r="8" spans="1:2">
      <c r="A8" s="14" t="s">
        <v>643</v>
      </c>
      <c r="B8" s="52">
        <v>455</v>
      </c>
    </row>
    <row r="9" spans="1:2">
      <c r="A9" s="13" t="s">
        <v>0</v>
      </c>
      <c r="B9" s="21">
        <f>SUM(B7:B8)</f>
        <v>3482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EAA6-CDF3-42FE-9DE4-44EBFD23A34F}">
  <sheetPr>
    <pageSetUpPr fitToPage="1"/>
  </sheetPr>
  <dimension ref="A1:C19"/>
  <sheetViews>
    <sheetView view="pageBreakPreview" zoomScaleNormal="85" zoomScaleSheetLayoutView="100" workbookViewId="0">
      <selection activeCell="A20" sqref="A20"/>
    </sheetView>
  </sheetViews>
  <sheetFormatPr defaultColWidth="9" defaultRowHeight="18.75"/>
  <cols>
    <col min="1" max="1" width="30.625" style="2" customWidth="1"/>
    <col min="2" max="3" width="20.625" style="2" customWidth="1"/>
    <col min="4" max="4" width="24" style="2" customWidth="1"/>
    <col min="5" max="16384" width="9" style="2"/>
  </cols>
  <sheetData>
    <row r="1" spans="1:3" ht="19.5">
      <c r="A1" s="1" t="s">
        <v>132</v>
      </c>
      <c r="B1" s="1"/>
    </row>
    <row r="2" spans="1:3" ht="19.5">
      <c r="A2" s="1" t="s">
        <v>672</v>
      </c>
      <c r="B2" s="1"/>
    </row>
    <row r="3" spans="1:3" ht="19.5">
      <c r="A3" s="1" t="s">
        <v>621</v>
      </c>
      <c r="B3" s="1"/>
    </row>
    <row r="4" spans="1:3" ht="19.5">
      <c r="A4" s="1"/>
      <c r="B4" s="1"/>
    </row>
    <row r="5" spans="1:3" ht="19.5">
      <c r="A5" s="1" t="s">
        <v>644</v>
      </c>
      <c r="B5" s="1"/>
    </row>
    <row r="6" spans="1:3">
      <c r="A6" s="3" t="s">
        <v>71</v>
      </c>
      <c r="B6" s="12" t="s">
        <v>72</v>
      </c>
      <c r="C6" s="4" t="s">
        <v>73</v>
      </c>
    </row>
    <row r="7" spans="1:3">
      <c r="A7" s="9" t="s">
        <v>598</v>
      </c>
      <c r="B7" s="52">
        <v>152</v>
      </c>
      <c r="C7" s="52">
        <v>130</v>
      </c>
    </row>
    <row r="8" spans="1:3">
      <c r="A8" s="9" t="s">
        <v>74</v>
      </c>
      <c r="B8" s="52">
        <v>40</v>
      </c>
      <c r="C8" s="52">
        <v>34</v>
      </c>
    </row>
    <row r="9" spans="1:3">
      <c r="A9" s="9" t="s">
        <v>75</v>
      </c>
      <c r="B9" s="52">
        <v>63</v>
      </c>
      <c r="C9" s="52">
        <v>54</v>
      </c>
    </row>
    <row r="10" spans="1:3">
      <c r="A10" s="9" t="s">
        <v>76</v>
      </c>
      <c r="B10" s="52">
        <v>100</v>
      </c>
      <c r="C10" s="52">
        <v>79</v>
      </c>
    </row>
    <row r="11" spans="1:3">
      <c r="A11" s="9" t="s">
        <v>77</v>
      </c>
      <c r="B11" s="52">
        <v>113</v>
      </c>
      <c r="C11" s="52">
        <v>81</v>
      </c>
    </row>
    <row r="12" spans="1:3">
      <c r="A12" s="9" t="s">
        <v>78</v>
      </c>
      <c r="B12" s="52">
        <v>284</v>
      </c>
      <c r="C12" s="52">
        <v>225</v>
      </c>
    </row>
    <row r="13" spans="1:3">
      <c r="A13" s="9" t="s">
        <v>79</v>
      </c>
      <c r="B13" s="52">
        <v>430</v>
      </c>
      <c r="C13" s="52">
        <v>358</v>
      </c>
    </row>
    <row r="14" spans="1:3">
      <c r="A14" s="9" t="s">
        <v>80</v>
      </c>
      <c r="B14" s="52">
        <v>984</v>
      </c>
      <c r="C14" s="52">
        <v>843</v>
      </c>
    </row>
    <row r="15" spans="1:3">
      <c r="A15" s="9" t="s">
        <v>81</v>
      </c>
      <c r="B15" s="52">
        <v>962</v>
      </c>
      <c r="C15" s="52">
        <v>871</v>
      </c>
    </row>
    <row r="16" spans="1:3">
      <c r="A16" s="9" t="s">
        <v>82</v>
      </c>
      <c r="B16" s="52">
        <v>411</v>
      </c>
      <c r="C16" s="52">
        <v>393</v>
      </c>
    </row>
    <row r="17" spans="1:3">
      <c r="A17" s="13" t="s">
        <v>0</v>
      </c>
      <c r="B17" s="20">
        <f>SUM(B7:B16)</f>
        <v>3539</v>
      </c>
      <c r="C17" s="20">
        <f>SUM(C7:C16)</f>
        <v>3068</v>
      </c>
    </row>
    <row r="18" spans="1:3">
      <c r="A18" s="5"/>
    </row>
    <row r="19" spans="1:3">
      <c r="A19" s="5" t="s">
        <v>735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1A7E-3C4E-4801-BA68-D2741A8B3AEA}">
  <sheetPr>
    <pageSetUpPr fitToPage="1"/>
  </sheetPr>
  <dimension ref="A1:D31"/>
  <sheetViews>
    <sheetView view="pageBreakPreview" zoomScale="85" zoomScaleNormal="85" zoomScaleSheetLayoutView="85" workbookViewId="0"/>
  </sheetViews>
  <sheetFormatPr defaultColWidth="9" defaultRowHeight="18.75"/>
  <cols>
    <col min="1" max="1" width="35.625" style="2" customWidth="1"/>
    <col min="2" max="2" width="48.375" style="2" bestFit="1" customWidth="1"/>
    <col min="3" max="4" width="15.625" style="2" customWidth="1"/>
    <col min="5" max="16384" width="9" style="2"/>
  </cols>
  <sheetData>
    <row r="1" spans="1:4" ht="19.5">
      <c r="A1" s="1" t="s">
        <v>132</v>
      </c>
      <c r="B1" s="1"/>
    </row>
    <row r="2" spans="1:4" ht="19.5">
      <c r="A2" s="1" t="s">
        <v>672</v>
      </c>
      <c r="B2" s="1"/>
    </row>
    <row r="3" spans="1:4" ht="19.5">
      <c r="A3" s="1"/>
      <c r="B3" s="1"/>
    </row>
    <row r="4" spans="1:4" ht="19.5">
      <c r="A4" s="1" t="s">
        <v>606</v>
      </c>
      <c r="B4" s="1"/>
    </row>
    <row r="5" spans="1:4" ht="35.85" customHeight="1">
      <c r="A5" s="62" t="s">
        <v>83</v>
      </c>
      <c r="B5" s="63"/>
      <c r="C5" s="39" t="s">
        <v>607</v>
      </c>
      <c r="D5" s="43" t="s">
        <v>608</v>
      </c>
    </row>
    <row r="6" spans="1:4">
      <c r="A6" s="64" t="s">
        <v>124</v>
      </c>
      <c r="B6" s="45" t="s">
        <v>84</v>
      </c>
      <c r="C6" s="52">
        <v>18</v>
      </c>
      <c r="D6" s="52">
        <v>28</v>
      </c>
    </row>
    <row r="7" spans="1:4">
      <c r="A7" s="65"/>
      <c r="B7" s="44" t="s">
        <v>85</v>
      </c>
      <c r="C7" s="52">
        <v>68</v>
      </c>
      <c r="D7" s="52">
        <v>117</v>
      </c>
    </row>
    <row r="8" spans="1:4">
      <c r="A8" s="65"/>
      <c r="B8" s="44" t="s">
        <v>669</v>
      </c>
      <c r="C8" s="52">
        <v>3</v>
      </c>
      <c r="D8" s="52">
        <v>5</v>
      </c>
    </row>
    <row r="9" spans="1:4">
      <c r="A9" s="65"/>
      <c r="B9" s="44" t="s">
        <v>86</v>
      </c>
      <c r="C9" s="52">
        <v>4</v>
      </c>
      <c r="D9" s="52">
        <v>12</v>
      </c>
    </row>
    <row r="10" spans="1:4">
      <c r="A10" s="65"/>
      <c r="B10" s="44" t="s">
        <v>87</v>
      </c>
      <c r="C10" s="52">
        <v>24</v>
      </c>
      <c r="D10" s="52">
        <v>29</v>
      </c>
    </row>
    <row r="11" spans="1:4">
      <c r="A11" s="65"/>
      <c r="B11" s="44" t="s">
        <v>88</v>
      </c>
      <c r="C11" s="52">
        <v>24</v>
      </c>
      <c r="D11" s="52">
        <v>45</v>
      </c>
    </row>
    <row r="12" spans="1:4">
      <c r="A12" s="66"/>
      <c r="B12" s="44" t="s">
        <v>89</v>
      </c>
      <c r="C12" s="52">
        <v>0</v>
      </c>
      <c r="D12" s="52">
        <v>0</v>
      </c>
    </row>
    <row r="13" spans="1:4">
      <c r="A13" s="64" t="s">
        <v>125</v>
      </c>
      <c r="B13" s="44" t="s">
        <v>90</v>
      </c>
      <c r="C13" s="52">
        <v>16</v>
      </c>
      <c r="D13" s="52">
        <v>32</v>
      </c>
    </row>
    <row r="14" spans="1:4">
      <c r="A14" s="65"/>
      <c r="B14" s="44" t="s">
        <v>91</v>
      </c>
      <c r="C14" s="52">
        <v>84</v>
      </c>
      <c r="D14" s="52">
        <v>156</v>
      </c>
    </row>
    <row r="15" spans="1:4">
      <c r="A15" s="65"/>
      <c r="B15" s="44" t="s">
        <v>92</v>
      </c>
      <c r="C15" s="52">
        <v>7</v>
      </c>
      <c r="D15" s="52">
        <v>14</v>
      </c>
    </row>
    <row r="16" spans="1:4">
      <c r="A16" s="66"/>
      <c r="B16" s="44" t="s">
        <v>93</v>
      </c>
      <c r="C16" s="52">
        <v>18</v>
      </c>
      <c r="D16" s="52">
        <v>39</v>
      </c>
    </row>
    <row r="17" spans="1:4">
      <c r="A17" s="64" t="s">
        <v>609</v>
      </c>
      <c r="B17" s="44" t="s">
        <v>94</v>
      </c>
      <c r="C17" s="52">
        <v>47</v>
      </c>
      <c r="D17" s="52">
        <v>79</v>
      </c>
    </row>
    <row r="18" spans="1:4">
      <c r="A18" s="65"/>
      <c r="B18" s="44" t="s">
        <v>95</v>
      </c>
      <c r="C18" s="52">
        <v>13</v>
      </c>
      <c r="D18" s="52">
        <v>27</v>
      </c>
    </row>
    <row r="19" spans="1:4">
      <c r="A19" s="65"/>
      <c r="B19" s="44" t="s">
        <v>96</v>
      </c>
      <c r="C19" s="52">
        <v>1</v>
      </c>
      <c r="D19" s="52">
        <v>2</v>
      </c>
    </row>
    <row r="20" spans="1:4">
      <c r="A20" s="65"/>
      <c r="B20" s="44" t="s">
        <v>97</v>
      </c>
      <c r="C20" s="52">
        <v>9</v>
      </c>
      <c r="D20" s="52">
        <v>31</v>
      </c>
    </row>
    <row r="21" spans="1:4">
      <c r="A21" s="65"/>
      <c r="B21" s="45" t="s">
        <v>98</v>
      </c>
      <c r="C21" s="52">
        <v>0</v>
      </c>
      <c r="D21" s="52">
        <v>2</v>
      </c>
    </row>
    <row r="22" spans="1:4">
      <c r="A22" s="65"/>
      <c r="B22" s="44" t="s">
        <v>99</v>
      </c>
      <c r="C22" s="52">
        <v>1</v>
      </c>
      <c r="D22" s="52">
        <v>2</v>
      </c>
    </row>
    <row r="23" spans="1:4">
      <c r="A23" s="65"/>
      <c r="B23" s="44" t="s">
        <v>100</v>
      </c>
      <c r="C23" s="52">
        <v>11</v>
      </c>
      <c r="D23" s="52">
        <v>23</v>
      </c>
    </row>
    <row r="24" spans="1:4">
      <c r="A24" s="66"/>
      <c r="B24" s="44" t="s">
        <v>101</v>
      </c>
      <c r="C24" s="52">
        <v>1</v>
      </c>
      <c r="D24" s="52">
        <v>1</v>
      </c>
    </row>
    <row r="25" spans="1:4">
      <c r="A25" s="64" t="s">
        <v>126</v>
      </c>
      <c r="B25" s="44" t="s">
        <v>102</v>
      </c>
      <c r="C25" s="52">
        <v>33</v>
      </c>
      <c r="D25" s="52">
        <v>51</v>
      </c>
    </row>
    <row r="26" spans="1:4">
      <c r="A26" s="65"/>
      <c r="B26" s="44" t="s">
        <v>103</v>
      </c>
      <c r="C26" s="52">
        <v>255</v>
      </c>
      <c r="D26" s="52">
        <v>562</v>
      </c>
    </row>
    <row r="27" spans="1:4">
      <c r="A27" s="65"/>
      <c r="B27" s="44" t="s">
        <v>104</v>
      </c>
      <c r="C27" s="52">
        <v>28</v>
      </c>
      <c r="D27" s="52">
        <v>58</v>
      </c>
    </row>
    <row r="28" spans="1:4">
      <c r="A28" s="65"/>
      <c r="B28" s="44" t="s">
        <v>105</v>
      </c>
      <c r="C28" s="52">
        <v>2</v>
      </c>
      <c r="D28" s="52">
        <v>9</v>
      </c>
    </row>
    <row r="29" spans="1:4">
      <c r="A29" s="66"/>
      <c r="B29" s="44" t="s">
        <v>106</v>
      </c>
      <c r="C29" s="52">
        <v>28</v>
      </c>
      <c r="D29" s="52">
        <v>71</v>
      </c>
    </row>
    <row r="30" spans="1:4">
      <c r="A30" s="67" t="s">
        <v>264</v>
      </c>
      <c r="B30" s="68"/>
      <c r="C30" s="52">
        <v>44</v>
      </c>
      <c r="D30" s="52">
        <v>69</v>
      </c>
    </row>
    <row r="31" spans="1:4">
      <c r="A31" s="60" t="s">
        <v>107</v>
      </c>
      <c r="B31" s="61"/>
      <c r="C31" s="21">
        <f>SUM(C6:C30)</f>
        <v>739</v>
      </c>
      <c r="D31" s="21">
        <f>SUM(D6:D30)</f>
        <v>1464</v>
      </c>
    </row>
  </sheetData>
  <mergeCells count="7">
    <mergeCell ref="A31:B31"/>
    <mergeCell ref="A5:B5"/>
    <mergeCell ref="A6:A12"/>
    <mergeCell ref="A13:A16"/>
    <mergeCell ref="A17:A24"/>
    <mergeCell ref="A25:A29"/>
    <mergeCell ref="A30:B3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368E-4B8D-4203-9026-CD59262C296E}">
  <sheetPr>
    <pageSetUpPr fitToPage="1"/>
  </sheetPr>
  <dimension ref="A1:B11"/>
  <sheetViews>
    <sheetView tabSelected="1" view="pageBreakPreview" zoomScaleNormal="85" zoomScaleSheetLayoutView="100" workbookViewId="0">
      <selection activeCell="A12" sqref="A12"/>
    </sheetView>
  </sheetViews>
  <sheetFormatPr defaultColWidth="9" defaultRowHeight="18.75"/>
  <cols>
    <col min="1" max="1" width="30.625" style="2" customWidth="1"/>
    <col min="2" max="2" width="25.625" style="2" customWidth="1"/>
    <col min="3" max="3" width="24" style="2" customWidth="1"/>
    <col min="4" max="16384" width="9" style="2"/>
  </cols>
  <sheetData>
    <row r="1" spans="1:2" ht="19.5">
      <c r="A1" s="1" t="s">
        <v>132</v>
      </c>
      <c r="B1" s="1"/>
    </row>
    <row r="2" spans="1:2" ht="19.5">
      <c r="A2" s="1" t="s">
        <v>672</v>
      </c>
      <c r="B2" s="1"/>
    </row>
    <row r="3" spans="1:2" ht="19.5">
      <c r="A3" s="1" t="s">
        <v>621</v>
      </c>
      <c r="B3" s="1"/>
    </row>
    <row r="4" spans="1:2" ht="19.5">
      <c r="A4" s="1"/>
      <c r="B4" s="1"/>
    </row>
    <row r="5" spans="1:2" ht="19.5">
      <c r="A5" s="1" t="s">
        <v>645</v>
      </c>
      <c r="B5" s="1"/>
    </row>
    <row r="6" spans="1:2">
      <c r="A6" s="23" t="s">
        <v>267</v>
      </c>
      <c r="B6" s="4" t="s">
        <v>72</v>
      </c>
    </row>
    <row r="7" spans="1:2">
      <c r="A7" s="14" t="s">
        <v>646</v>
      </c>
      <c r="B7" s="52">
        <v>1912</v>
      </c>
    </row>
    <row r="8" spans="1:2">
      <c r="A8" s="14" t="s">
        <v>647</v>
      </c>
      <c r="B8" s="52">
        <v>1627</v>
      </c>
    </row>
    <row r="9" spans="1:2">
      <c r="A9" s="13" t="s">
        <v>0</v>
      </c>
      <c r="B9" s="20">
        <f>SUM(B7:B8)</f>
        <v>3539</v>
      </c>
    </row>
    <row r="10" spans="1:2">
      <c r="A10" s="5"/>
    </row>
    <row r="11" spans="1:2">
      <c r="A11" s="5" t="s">
        <v>735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0AD1-EF23-4DF7-AF88-F6E8528B670A}">
  <sheetPr>
    <pageSetUpPr fitToPage="1"/>
  </sheetPr>
  <dimension ref="A1:O30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132</v>
      </c>
    </row>
    <row r="2" spans="1:2" ht="19.5">
      <c r="A2" s="1" t="s">
        <v>672</v>
      </c>
    </row>
    <row r="3" spans="1:2" ht="19.5">
      <c r="A3" s="1" t="s">
        <v>621</v>
      </c>
    </row>
    <row r="4" spans="1:2" ht="19.5">
      <c r="A4" s="1"/>
    </row>
    <row r="5" spans="1:2" ht="19.5">
      <c r="A5" s="1" t="s">
        <v>648</v>
      </c>
    </row>
    <row r="6" spans="1:2">
      <c r="A6" s="23" t="s">
        <v>268</v>
      </c>
      <c r="B6" s="4" t="s">
        <v>269</v>
      </c>
    </row>
    <row r="7" spans="1:2">
      <c r="A7" s="9" t="s">
        <v>270</v>
      </c>
      <c r="B7" s="52">
        <v>176</v>
      </c>
    </row>
    <row r="8" spans="1:2">
      <c r="A8" s="9" t="s">
        <v>271</v>
      </c>
      <c r="B8" s="52">
        <v>4</v>
      </c>
    </row>
    <row r="9" spans="1:2">
      <c r="A9" s="9" t="s">
        <v>272</v>
      </c>
      <c r="B9" s="52">
        <v>2557</v>
      </c>
    </row>
    <row r="10" spans="1:2">
      <c r="A10" s="9" t="s">
        <v>273</v>
      </c>
      <c r="B10" s="52">
        <v>24</v>
      </c>
    </row>
    <row r="11" spans="1:2">
      <c r="A11" s="9" t="s">
        <v>274</v>
      </c>
      <c r="B11" s="52">
        <v>154</v>
      </c>
    </row>
    <row r="12" spans="1:2">
      <c r="A12" s="9" t="s">
        <v>275</v>
      </c>
      <c r="B12" s="52">
        <v>23</v>
      </c>
    </row>
    <row r="13" spans="1:2">
      <c r="A13" s="9" t="s">
        <v>276</v>
      </c>
      <c r="B13" s="52">
        <v>78</v>
      </c>
    </row>
    <row r="14" spans="1:2">
      <c r="A14" s="9" t="s">
        <v>277</v>
      </c>
      <c r="B14" s="52">
        <v>35</v>
      </c>
    </row>
    <row r="15" spans="1:2">
      <c r="A15" s="9" t="s">
        <v>278</v>
      </c>
      <c r="B15" s="52">
        <v>80</v>
      </c>
    </row>
    <row r="16" spans="1:2">
      <c r="A16" s="9" t="s">
        <v>279</v>
      </c>
      <c r="B16" s="52">
        <v>67</v>
      </c>
    </row>
    <row r="17" spans="1:15">
      <c r="A17" s="9" t="s">
        <v>280</v>
      </c>
      <c r="B17" s="52">
        <v>40</v>
      </c>
    </row>
    <row r="18" spans="1:15">
      <c r="A18" s="9" t="s">
        <v>281</v>
      </c>
      <c r="B18" s="52">
        <v>18</v>
      </c>
    </row>
    <row r="19" spans="1:15">
      <c r="A19" s="9" t="s">
        <v>282</v>
      </c>
      <c r="B19" s="52">
        <v>29</v>
      </c>
    </row>
    <row r="20" spans="1:15">
      <c r="A20" s="9" t="s">
        <v>283</v>
      </c>
      <c r="B20" s="52">
        <v>36</v>
      </c>
    </row>
    <row r="21" spans="1:15">
      <c r="A21" s="9" t="s">
        <v>284</v>
      </c>
      <c r="B21" s="52">
        <v>11</v>
      </c>
    </row>
    <row r="22" spans="1:15">
      <c r="A22" s="9" t="s">
        <v>285</v>
      </c>
      <c r="B22" s="52">
        <v>10</v>
      </c>
    </row>
    <row r="23" spans="1:15">
      <c r="A23" s="9" t="s">
        <v>286</v>
      </c>
      <c r="B23" s="52">
        <v>1</v>
      </c>
    </row>
    <row r="24" spans="1:15">
      <c r="A24" s="9" t="s">
        <v>287</v>
      </c>
      <c r="B24" s="52">
        <v>3</v>
      </c>
    </row>
    <row r="25" spans="1:15">
      <c r="A25" s="9" t="s">
        <v>288</v>
      </c>
      <c r="B25" s="52">
        <v>0</v>
      </c>
      <c r="O25" s="2" t="s">
        <v>649</v>
      </c>
    </row>
    <row r="26" spans="1:15">
      <c r="A26" s="9" t="s">
        <v>289</v>
      </c>
      <c r="B26" s="52">
        <v>15</v>
      </c>
      <c r="O26" s="2" t="s">
        <v>649</v>
      </c>
    </row>
    <row r="27" spans="1:15">
      <c r="A27" s="9" t="s">
        <v>177</v>
      </c>
      <c r="B27" s="52">
        <v>767</v>
      </c>
    </row>
    <row r="28" spans="1:15">
      <c r="A28" s="13" t="s">
        <v>0</v>
      </c>
      <c r="B28" s="21">
        <f>SUM(B7:B27)</f>
        <v>4128</v>
      </c>
    </row>
    <row r="29" spans="1:15">
      <c r="A29" s="5"/>
    </row>
    <row r="30" spans="1:15">
      <c r="A30" s="5" t="s">
        <v>600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E021A-15F6-4ADE-9E3A-99884E3F04D2}">
  <sheetPr>
    <pageSetUpPr fitToPage="1"/>
  </sheetPr>
  <dimension ref="A1:W50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23" width="20.625" style="2" customWidth="1"/>
    <col min="24" max="16384" width="9" style="2"/>
  </cols>
  <sheetData>
    <row r="1" spans="1:23" ht="19.5">
      <c r="A1" s="1" t="s">
        <v>132</v>
      </c>
    </row>
    <row r="2" spans="1:23" ht="19.5">
      <c r="A2" s="1" t="s">
        <v>672</v>
      </c>
    </row>
    <row r="3" spans="1:23" ht="19.5">
      <c r="A3" s="1" t="s">
        <v>621</v>
      </c>
    </row>
    <row r="4" spans="1:23" ht="19.5">
      <c r="A4" s="1"/>
    </row>
    <row r="5" spans="1:23" ht="19.5">
      <c r="A5" s="1" t="s">
        <v>650</v>
      </c>
    </row>
    <row r="6" spans="1:23">
      <c r="A6" s="23" t="s">
        <v>290</v>
      </c>
      <c r="B6" s="4" t="s">
        <v>270</v>
      </c>
      <c r="C6" s="4" t="s">
        <v>271</v>
      </c>
      <c r="D6" s="4" t="s">
        <v>272</v>
      </c>
      <c r="E6" s="4" t="s">
        <v>273</v>
      </c>
      <c r="F6" s="4" t="s">
        <v>274</v>
      </c>
      <c r="G6" s="4" t="s">
        <v>275</v>
      </c>
      <c r="H6" s="4" t="s">
        <v>276</v>
      </c>
      <c r="I6" s="4" t="s">
        <v>277</v>
      </c>
      <c r="J6" s="4" t="s">
        <v>278</v>
      </c>
      <c r="K6" s="4" t="s">
        <v>279</v>
      </c>
      <c r="L6" s="4" t="s">
        <v>280</v>
      </c>
      <c r="M6" s="4" t="s">
        <v>281</v>
      </c>
      <c r="N6" s="4" t="s">
        <v>282</v>
      </c>
      <c r="O6" s="4" t="s">
        <v>283</v>
      </c>
      <c r="P6" s="4" t="s">
        <v>284</v>
      </c>
      <c r="Q6" s="4" t="s">
        <v>285</v>
      </c>
      <c r="R6" s="4" t="s">
        <v>286</v>
      </c>
      <c r="S6" s="4" t="s">
        <v>287</v>
      </c>
      <c r="T6" s="4" t="s">
        <v>291</v>
      </c>
      <c r="U6" s="4" t="s">
        <v>292</v>
      </c>
      <c r="V6" s="4" t="s">
        <v>177</v>
      </c>
      <c r="W6" s="4" t="s">
        <v>0</v>
      </c>
    </row>
    <row r="7" spans="1:23">
      <c r="A7" s="9" t="s">
        <v>293</v>
      </c>
      <c r="B7" s="52">
        <v>60</v>
      </c>
      <c r="C7" s="52">
        <v>1</v>
      </c>
      <c r="D7" s="52">
        <v>634</v>
      </c>
      <c r="E7" s="52">
        <v>2</v>
      </c>
      <c r="F7" s="52">
        <v>25</v>
      </c>
      <c r="G7" s="52">
        <v>8</v>
      </c>
      <c r="H7" s="52">
        <v>7</v>
      </c>
      <c r="I7" s="52">
        <v>2</v>
      </c>
      <c r="J7" s="52">
        <v>13</v>
      </c>
      <c r="K7" s="52">
        <v>7</v>
      </c>
      <c r="L7" s="52">
        <v>6</v>
      </c>
      <c r="M7" s="52">
        <v>0</v>
      </c>
      <c r="N7" s="52">
        <v>2</v>
      </c>
      <c r="O7" s="52">
        <v>3</v>
      </c>
      <c r="P7" s="52">
        <v>2</v>
      </c>
      <c r="Q7" s="52">
        <v>2</v>
      </c>
      <c r="R7" s="52">
        <v>1</v>
      </c>
      <c r="S7" s="52">
        <v>0</v>
      </c>
      <c r="T7" s="52">
        <v>0</v>
      </c>
      <c r="U7" s="52">
        <v>4</v>
      </c>
      <c r="V7" s="52">
        <v>118</v>
      </c>
      <c r="W7" s="20">
        <f t="shared" ref="W7:W48" si="0">SUM(B7:V7)</f>
        <v>897</v>
      </c>
    </row>
    <row r="8" spans="1:23">
      <c r="A8" s="9" t="s">
        <v>294</v>
      </c>
      <c r="B8" s="52">
        <v>13</v>
      </c>
      <c r="C8" s="52">
        <v>0</v>
      </c>
      <c r="D8" s="52">
        <v>136</v>
      </c>
      <c r="E8" s="52">
        <v>0</v>
      </c>
      <c r="F8" s="52">
        <v>6</v>
      </c>
      <c r="G8" s="52">
        <v>2</v>
      </c>
      <c r="H8" s="52">
        <v>8</v>
      </c>
      <c r="I8" s="52">
        <v>3</v>
      </c>
      <c r="J8" s="52">
        <v>2</v>
      </c>
      <c r="K8" s="52">
        <v>5</v>
      </c>
      <c r="L8" s="52">
        <v>4</v>
      </c>
      <c r="M8" s="52">
        <v>0</v>
      </c>
      <c r="N8" s="52">
        <v>2</v>
      </c>
      <c r="O8" s="52">
        <v>3</v>
      </c>
      <c r="P8" s="52">
        <v>1</v>
      </c>
      <c r="Q8" s="52">
        <v>1</v>
      </c>
      <c r="R8" s="52">
        <v>0</v>
      </c>
      <c r="S8" s="52">
        <v>0</v>
      </c>
      <c r="T8" s="52">
        <v>0</v>
      </c>
      <c r="U8" s="52">
        <v>2</v>
      </c>
      <c r="V8" s="52">
        <v>43</v>
      </c>
      <c r="W8" s="20">
        <f t="shared" si="0"/>
        <v>231</v>
      </c>
    </row>
    <row r="9" spans="1:23">
      <c r="A9" s="9" t="s">
        <v>295</v>
      </c>
      <c r="B9" s="52">
        <v>6</v>
      </c>
      <c r="C9" s="52">
        <v>0</v>
      </c>
      <c r="D9" s="52">
        <v>133</v>
      </c>
      <c r="E9" s="52">
        <v>0</v>
      </c>
      <c r="F9" s="52">
        <v>4</v>
      </c>
      <c r="G9" s="52">
        <v>1</v>
      </c>
      <c r="H9" s="52">
        <v>3</v>
      </c>
      <c r="I9" s="52">
        <v>0</v>
      </c>
      <c r="J9" s="52">
        <v>2</v>
      </c>
      <c r="K9" s="52">
        <v>7</v>
      </c>
      <c r="L9" s="52">
        <v>1</v>
      </c>
      <c r="M9" s="52">
        <v>0</v>
      </c>
      <c r="N9" s="52">
        <v>2</v>
      </c>
      <c r="O9" s="52">
        <v>5</v>
      </c>
      <c r="P9" s="52">
        <v>2</v>
      </c>
      <c r="Q9" s="52">
        <v>0</v>
      </c>
      <c r="R9" s="52">
        <v>0</v>
      </c>
      <c r="S9" s="52">
        <v>0</v>
      </c>
      <c r="T9" s="52">
        <v>0</v>
      </c>
      <c r="U9" s="52">
        <v>1</v>
      </c>
      <c r="V9" s="52">
        <v>36</v>
      </c>
      <c r="W9" s="20">
        <f t="shared" si="0"/>
        <v>203</v>
      </c>
    </row>
    <row r="10" spans="1:23">
      <c r="A10" s="9" t="s">
        <v>296</v>
      </c>
      <c r="B10" s="52">
        <v>5</v>
      </c>
      <c r="C10" s="52">
        <v>0</v>
      </c>
      <c r="D10" s="52">
        <v>134</v>
      </c>
      <c r="E10" s="52">
        <v>0</v>
      </c>
      <c r="F10" s="52">
        <v>14</v>
      </c>
      <c r="G10" s="52">
        <v>1</v>
      </c>
      <c r="H10" s="52">
        <v>8</v>
      </c>
      <c r="I10" s="52">
        <v>4</v>
      </c>
      <c r="J10" s="52">
        <v>0</v>
      </c>
      <c r="K10" s="52">
        <v>3</v>
      </c>
      <c r="L10" s="52">
        <v>1</v>
      </c>
      <c r="M10" s="52">
        <v>1</v>
      </c>
      <c r="N10" s="52">
        <v>7</v>
      </c>
      <c r="O10" s="52">
        <v>2</v>
      </c>
      <c r="P10" s="52">
        <v>1</v>
      </c>
      <c r="Q10" s="52">
        <v>0</v>
      </c>
      <c r="R10" s="52">
        <v>0</v>
      </c>
      <c r="S10" s="52">
        <v>1</v>
      </c>
      <c r="T10" s="52">
        <v>0</v>
      </c>
      <c r="U10" s="52">
        <v>0</v>
      </c>
      <c r="V10" s="52">
        <v>51</v>
      </c>
      <c r="W10" s="20">
        <f t="shared" si="0"/>
        <v>233</v>
      </c>
    </row>
    <row r="11" spans="1:23">
      <c r="A11" s="9" t="s">
        <v>297</v>
      </c>
      <c r="B11" s="52">
        <v>2</v>
      </c>
      <c r="C11" s="52">
        <v>0</v>
      </c>
      <c r="D11" s="52">
        <v>118</v>
      </c>
      <c r="E11" s="52">
        <v>0</v>
      </c>
      <c r="F11" s="52">
        <v>5</v>
      </c>
      <c r="G11" s="52">
        <v>0</v>
      </c>
      <c r="H11" s="52">
        <v>3</v>
      </c>
      <c r="I11" s="52">
        <v>2</v>
      </c>
      <c r="J11" s="52">
        <v>1</v>
      </c>
      <c r="K11" s="52">
        <v>2</v>
      </c>
      <c r="L11" s="52">
        <v>1</v>
      </c>
      <c r="M11" s="52">
        <v>1</v>
      </c>
      <c r="N11" s="52">
        <v>2</v>
      </c>
      <c r="O11" s="52">
        <v>2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51</v>
      </c>
      <c r="W11" s="20">
        <f t="shared" si="0"/>
        <v>190</v>
      </c>
    </row>
    <row r="12" spans="1:23">
      <c r="A12" s="9" t="s">
        <v>298</v>
      </c>
      <c r="B12" s="52">
        <v>7</v>
      </c>
      <c r="C12" s="52">
        <v>0</v>
      </c>
      <c r="D12" s="52">
        <v>94</v>
      </c>
      <c r="E12" s="52">
        <v>0</v>
      </c>
      <c r="F12" s="52">
        <v>3</v>
      </c>
      <c r="G12" s="52">
        <v>0</v>
      </c>
      <c r="H12" s="52">
        <v>3</v>
      </c>
      <c r="I12" s="52">
        <v>2</v>
      </c>
      <c r="J12" s="52">
        <v>0</v>
      </c>
      <c r="K12" s="52">
        <v>1</v>
      </c>
      <c r="L12" s="52">
        <v>1</v>
      </c>
      <c r="M12" s="52">
        <v>0</v>
      </c>
      <c r="N12" s="52">
        <v>1</v>
      </c>
      <c r="O12" s="52">
        <v>1</v>
      </c>
      <c r="P12" s="52">
        <v>1</v>
      </c>
      <c r="Q12" s="52">
        <v>0</v>
      </c>
      <c r="R12" s="52">
        <v>0</v>
      </c>
      <c r="S12" s="52">
        <v>1</v>
      </c>
      <c r="T12" s="52">
        <v>0</v>
      </c>
      <c r="U12" s="52">
        <v>1</v>
      </c>
      <c r="V12" s="52">
        <v>45</v>
      </c>
      <c r="W12" s="20">
        <f t="shared" si="0"/>
        <v>161</v>
      </c>
    </row>
    <row r="13" spans="1:23">
      <c r="A13" s="9" t="s">
        <v>299</v>
      </c>
      <c r="B13" s="52">
        <v>5</v>
      </c>
      <c r="C13" s="52">
        <v>0</v>
      </c>
      <c r="D13" s="52">
        <v>75</v>
      </c>
      <c r="E13" s="52">
        <v>0</v>
      </c>
      <c r="F13" s="52">
        <v>6</v>
      </c>
      <c r="G13" s="52">
        <v>2</v>
      </c>
      <c r="H13" s="52">
        <v>5</v>
      </c>
      <c r="I13" s="52">
        <v>0</v>
      </c>
      <c r="J13" s="52">
        <v>0</v>
      </c>
      <c r="K13" s="52">
        <v>0</v>
      </c>
      <c r="L13" s="52">
        <v>4</v>
      </c>
      <c r="M13" s="52">
        <v>0</v>
      </c>
      <c r="N13" s="52">
        <v>1</v>
      </c>
      <c r="O13" s="52">
        <v>1</v>
      </c>
      <c r="P13" s="52">
        <v>1</v>
      </c>
      <c r="Q13" s="52">
        <v>1</v>
      </c>
      <c r="R13" s="52">
        <v>0</v>
      </c>
      <c r="S13" s="52">
        <v>0</v>
      </c>
      <c r="T13" s="52">
        <v>0</v>
      </c>
      <c r="U13" s="52">
        <v>0</v>
      </c>
      <c r="V13" s="52">
        <v>22</v>
      </c>
      <c r="W13" s="20">
        <f t="shared" si="0"/>
        <v>123</v>
      </c>
    </row>
    <row r="14" spans="1:23">
      <c r="A14" s="9" t="s">
        <v>300</v>
      </c>
      <c r="B14" s="52">
        <v>4</v>
      </c>
      <c r="C14" s="52">
        <v>0</v>
      </c>
      <c r="D14" s="52">
        <v>66</v>
      </c>
      <c r="E14" s="52">
        <v>0</v>
      </c>
      <c r="F14" s="52">
        <v>5</v>
      </c>
      <c r="G14" s="52">
        <v>0</v>
      </c>
      <c r="H14" s="52">
        <v>1</v>
      </c>
      <c r="I14" s="52">
        <v>2</v>
      </c>
      <c r="J14" s="52">
        <v>5</v>
      </c>
      <c r="K14" s="52">
        <v>4</v>
      </c>
      <c r="L14" s="52">
        <v>2</v>
      </c>
      <c r="M14" s="52">
        <v>0</v>
      </c>
      <c r="N14" s="52">
        <v>0</v>
      </c>
      <c r="O14" s="52">
        <v>1</v>
      </c>
      <c r="P14" s="52">
        <v>0</v>
      </c>
      <c r="Q14" s="52">
        <v>1</v>
      </c>
      <c r="R14" s="52">
        <v>0</v>
      </c>
      <c r="S14" s="52">
        <v>0</v>
      </c>
      <c r="T14" s="52">
        <v>0</v>
      </c>
      <c r="U14" s="52">
        <v>0</v>
      </c>
      <c r="V14" s="52">
        <v>26</v>
      </c>
      <c r="W14" s="20">
        <f t="shared" si="0"/>
        <v>117</v>
      </c>
    </row>
    <row r="15" spans="1:23">
      <c r="A15" s="9" t="s">
        <v>301</v>
      </c>
      <c r="B15" s="52">
        <v>4</v>
      </c>
      <c r="C15" s="52">
        <v>0</v>
      </c>
      <c r="D15" s="52">
        <v>46</v>
      </c>
      <c r="E15" s="52">
        <v>0</v>
      </c>
      <c r="F15" s="52">
        <v>9</v>
      </c>
      <c r="G15" s="52">
        <v>0</v>
      </c>
      <c r="H15" s="52">
        <v>4</v>
      </c>
      <c r="I15" s="52">
        <v>2</v>
      </c>
      <c r="J15" s="52">
        <v>2</v>
      </c>
      <c r="K15" s="52">
        <v>1</v>
      </c>
      <c r="L15" s="52">
        <v>3</v>
      </c>
      <c r="M15" s="52">
        <v>0</v>
      </c>
      <c r="N15" s="52">
        <v>5</v>
      </c>
      <c r="O15" s="52">
        <v>0</v>
      </c>
      <c r="P15" s="52">
        <v>0</v>
      </c>
      <c r="Q15" s="52">
        <v>1</v>
      </c>
      <c r="R15" s="52">
        <v>0</v>
      </c>
      <c r="S15" s="52">
        <v>0</v>
      </c>
      <c r="T15" s="52">
        <v>0</v>
      </c>
      <c r="U15" s="52">
        <v>1</v>
      </c>
      <c r="V15" s="52">
        <v>17</v>
      </c>
      <c r="W15" s="20">
        <f t="shared" si="0"/>
        <v>95</v>
      </c>
    </row>
    <row r="16" spans="1:23">
      <c r="A16" s="9" t="s">
        <v>302</v>
      </c>
      <c r="B16" s="52">
        <v>2</v>
      </c>
      <c r="C16" s="52">
        <v>0</v>
      </c>
      <c r="D16" s="52">
        <v>61</v>
      </c>
      <c r="E16" s="52">
        <v>0</v>
      </c>
      <c r="F16" s="52">
        <v>8</v>
      </c>
      <c r="G16" s="52">
        <v>1</v>
      </c>
      <c r="H16" s="52">
        <v>1</v>
      </c>
      <c r="I16" s="52">
        <v>1</v>
      </c>
      <c r="J16" s="52">
        <v>2</v>
      </c>
      <c r="K16" s="52">
        <v>4</v>
      </c>
      <c r="L16" s="52">
        <v>5</v>
      </c>
      <c r="M16" s="52">
        <v>1</v>
      </c>
      <c r="N16" s="52">
        <v>0</v>
      </c>
      <c r="O16" s="52">
        <v>2</v>
      </c>
      <c r="P16" s="52">
        <v>1</v>
      </c>
      <c r="Q16" s="52">
        <v>0</v>
      </c>
      <c r="R16" s="52">
        <v>0</v>
      </c>
      <c r="S16" s="52">
        <v>1</v>
      </c>
      <c r="T16" s="52">
        <v>0</v>
      </c>
      <c r="U16" s="52">
        <v>1</v>
      </c>
      <c r="V16" s="52">
        <v>12</v>
      </c>
      <c r="W16" s="20">
        <f t="shared" si="0"/>
        <v>103</v>
      </c>
    </row>
    <row r="17" spans="1:23">
      <c r="A17" s="9" t="s">
        <v>303</v>
      </c>
      <c r="B17" s="52">
        <v>2</v>
      </c>
      <c r="C17" s="52">
        <v>1</v>
      </c>
      <c r="D17" s="52">
        <v>61</v>
      </c>
      <c r="E17" s="52">
        <v>0</v>
      </c>
      <c r="F17" s="52">
        <v>8</v>
      </c>
      <c r="G17" s="52">
        <v>0</v>
      </c>
      <c r="H17" s="52">
        <v>1</v>
      </c>
      <c r="I17" s="52">
        <v>1</v>
      </c>
      <c r="J17" s="52">
        <v>1</v>
      </c>
      <c r="K17" s="52">
        <v>0</v>
      </c>
      <c r="L17" s="52">
        <v>0</v>
      </c>
      <c r="M17" s="52">
        <v>0</v>
      </c>
      <c r="N17" s="52">
        <v>1</v>
      </c>
      <c r="O17" s="52">
        <v>2</v>
      </c>
      <c r="P17" s="52">
        <v>1</v>
      </c>
      <c r="Q17" s="52">
        <v>0</v>
      </c>
      <c r="R17" s="52">
        <v>0</v>
      </c>
      <c r="S17" s="52">
        <v>0</v>
      </c>
      <c r="T17" s="52">
        <v>0</v>
      </c>
      <c r="U17" s="52">
        <v>2</v>
      </c>
      <c r="V17" s="52">
        <v>27</v>
      </c>
      <c r="W17" s="20">
        <f t="shared" si="0"/>
        <v>108</v>
      </c>
    </row>
    <row r="18" spans="1:23">
      <c r="A18" s="9" t="s">
        <v>304</v>
      </c>
      <c r="B18" s="52">
        <v>2</v>
      </c>
      <c r="C18" s="52">
        <v>0</v>
      </c>
      <c r="D18" s="52">
        <v>54</v>
      </c>
      <c r="E18" s="52">
        <v>2</v>
      </c>
      <c r="F18" s="52">
        <v>6</v>
      </c>
      <c r="G18" s="52">
        <v>1</v>
      </c>
      <c r="H18" s="52">
        <v>3</v>
      </c>
      <c r="I18" s="52">
        <v>2</v>
      </c>
      <c r="J18" s="52">
        <v>0</v>
      </c>
      <c r="K18" s="52">
        <v>1</v>
      </c>
      <c r="L18" s="52">
        <v>0</v>
      </c>
      <c r="M18" s="52">
        <v>0</v>
      </c>
      <c r="N18" s="52">
        <v>0</v>
      </c>
      <c r="O18" s="52">
        <v>3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17</v>
      </c>
      <c r="W18" s="20">
        <f t="shared" si="0"/>
        <v>91</v>
      </c>
    </row>
    <row r="19" spans="1:23">
      <c r="A19" s="9" t="s">
        <v>305</v>
      </c>
      <c r="B19" s="52">
        <v>3</v>
      </c>
      <c r="C19" s="52">
        <v>0</v>
      </c>
      <c r="D19" s="52">
        <v>60</v>
      </c>
      <c r="E19" s="52">
        <v>0</v>
      </c>
      <c r="F19" s="52">
        <v>2</v>
      </c>
      <c r="G19" s="52">
        <v>0</v>
      </c>
      <c r="H19" s="52">
        <v>3</v>
      </c>
      <c r="I19" s="52">
        <v>2</v>
      </c>
      <c r="J19" s="52">
        <v>1</v>
      </c>
      <c r="K19" s="52">
        <v>0</v>
      </c>
      <c r="L19" s="52">
        <v>0</v>
      </c>
      <c r="M19" s="52">
        <v>0</v>
      </c>
      <c r="N19" s="52">
        <v>4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10</v>
      </c>
      <c r="W19" s="20">
        <f t="shared" si="0"/>
        <v>85</v>
      </c>
    </row>
    <row r="20" spans="1:23">
      <c r="A20" s="9" t="s">
        <v>306</v>
      </c>
      <c r="B20" s="52">
        <v>4</v>
      </c>
      <c r="C20" s="52">
        <v>0</v>
      </c>
      <c r="D20" s="52">
        <v>52</v>
      </c>
      <c r="E20" s="52">
        <v>0</v>
      </c>
      <c r="F20" s="52">
        <v>2</v>
      </c>
      <c r="G20" s="52">
        <v>0</v>
      </c>
      <c r="H20" s="52">
        <v>3</v>
      </c>
      <c r="I20" s="52">
        <v>0</v>
      </c>
      <c r="J20" s="52">
        <v>1</v>
      </c>
      <c r="K20" s="52">
        <v>4</v>
      </c>
      <c r="L20" s="52">
        <v>2</v>
      </c>
      <c r="M20" s="52">
        <v>0</v>
      </c>
      <c r="N20" s="52">
        <v>0</v>
      </c>
      <c r="O20" s="52">
        <v>0</v>
      </c>
      <c r="P20" s="52">
        <v>0</v>
      </c>
      <c r="Q20" s="52">
        <v>1</v>
      </c>
      <c r="R20" s="52">
        <v>0</v>
      </c>
      <c r="S20" s="52">
        <v>0</v>
      </c>
      <c r="T20" s="52">
        <v>0</v>
      </c>
      <c r="U20" s="52">
        <v>0</v>
      </c>
      <c r="V20" s="52">
        <v>9</v>
      </c>
      <c r="W20" s="20">
        <f t="shared" si="0"/>
        <v>78</v>
      </c>
    </row>
    <row r="21" spans="1:23">
      <c r="A21" s="9" t="s">
        <v>307</v>
      </c>
      <c r="B21" s="52">
        <v>3</v>
      </c>
      <c r="C21" s="52">
        <v>0</v>
      </c>
      <c r="D21" s="52">
        <v>35</v>
      </c>
      <c r="E21" s="52">
        <v>1</v>
      </c>
      <c r="F21" s="52">
        <v>4</v>
      </c>
      <c r="G21" s="52">
        <v>0</v>
      </c>
      <c r="H21" s="52">
        <v>0</v>
      </c>
      <c r="I21" s="52">
        <v>0</v>
      </c>
      <c r="J21" s="52">
        <v>1</v>
      </c>
      <c r="K21" s="52">
        <v>3</v>
      </c>
      <c r="L21" s="52">
        <v>2</v>
      </c>
      <c r="M21" s="52">
        <v>0</v>
      </c>
      <c r="N21" s="52">
        <v>0</v>
      </c>
      <c r="O21" s="52">
        <v>2</v>
      </c>
      <c r="P21" s="52">
        <v>0</v>
      </c>
      <c r="Q21" s="52">
        <v>1</v>
      </c>
      <c r="R21" s="52">
        <v>0</v>
      </c>
      <c r="S21" s="52">
        <v>0</v>
      </c>
      <c r="T21" s="52">
        <v>0</v>
      </c>
      <c r="U21" s="52">
        <v>0</v>
      </c>
      <c r="V21" s="52">
        <v>20</v>
      </c>
      <c r="W21" s="20">
        <f t="shared" si="0"/>
        <v>72</v>
      </c>
    </row>
    <row r="22" spans="1:23">
      <c r="A22" s="9" t="s">
        <v>308</v>
      </c>
      <c r="B22" s="52">
        <v>2</v>
      </c>
      <c r="C22" s="52">
        <v>0</v>
      </c>
      <c r="D22" s="52">
        <v>53</v>
      </c>
      <c r="E22" s="52">
        <v>1</v>
      </c>
      <c r="F22" s="52">
        <v>2</v>
      </c>
      <c r="G22" s="52">
        <v>1</v>
      </c>
      <c r="H22" s="52">
        <v>1</v>
      </c>
      <c r="I22" s="52">
        <v>2</v>
      </c>
      <c r="J22" s="52">
        <v>3</v>
      </c>
      <c r="K22" s="52">
        <v>2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1</v>
      </c>
      <c r="R22" s="52">
        <v>0</v>
      </c>
      <c r="S22" s="52">
        <v>0</v>
      </c>
      <c r="T22" s="52">
        <v>0</v>
      </c>
      <c r="U22" s="52">
        <v>0</v>
      </c>
      <c r="V22" s="52">
        <v>9</v>
      </c>
      <c r="W22" s="20">
        <f t="shared" si="0"/>
        <v>77</v>
      </c>
    </row>
    <row r="23" spans="1:23">
      <c r="A23" s="9" t="s">
        <v>309</v>
      </c>
      <c r="B23" s="52">
        <v>1</v>
      </c>
      <c r="C23" s="52">
        <v>0</v>
      </c>
      <c r="D23" s="52">
        <v>41</v>
      </c>
      <c r="E23" s="52">
        <v>1</v>
      </c>
      <c r="F23" s="52">
        <v>1</v>
      </c>
      <c r="G23" s="52">
        <v>1</v>
      </c>
      <c r="H23" s="52">
        <v>0</v>
      </c>
      <c r="I23" s="52">
        <v>1</v>
      </c>
      <c r="J23" s="52">
        <v>0</v>
      </c>
      <c r="K23" s="52">
        <v>1</v>
      </c>
      <c r="L23" s="52">
        <v>0</v>
      </c>
      <c r="M23" s="52">
        <v>1</v>
      </c>
      <c r="N23" s="52">
        <v>0</v>
      </c>
      <c r="O23" s="52">
        <v>1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8</v>
      </c>
      <c r="W23" s="20">
        <f t="shared" si="0"/>
        <v>57</v>
      </c>
    </row>
    <row r="24" spans="1:23">
      <c r="A24" s="9" t="s">
        <v>310</v>
      </c>
      <c r="B24" s="52">
        <v>1</v>
      </c>
      <c r="C24" s="52">
        <v>0</v>
      </c>
      <c r="D24" s="52">
        <v>28</v>
      </c>
      <c r="E24" s="52">
        <v>0</v>
      </c>
      <c r="F24" s="52">
        <v>2</v>
      </c>
      <c r="G24" s="52">
        <v>0</v>
      </c>
      <c r="H24" s="52">
        <v>3</v>
      </c>
      <c r="I24" s="52">
        <v>3</v>
      </c>
      <c r="J24" s="52">
        <v>8</v>
      </c>
      <c r="K24" s="52">
        <v>1</v>
      </c>
      <c r="L24" s="52">
        <v>0</v>
      </c>
      <c r="M24" s="52">
        <v>1</v>
      </c>
      <c r="N24" s="52">
        <v>0</v>
      </c>
      <c r="O24" s="52">
        <v>1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1</v>
      </c>
      <c r="V24" s="52">
        <v>10</v>
      </c>
      <c r="W24" s="20">
        <f t="shared" si="0"/>
        <v>59</v>
      </c>
    </row>
    <row r="25" spans="1:23">
      <c r="A25" s="9" t="s">
        <v>311</v>
      </c>
      <c r="B25" s="52">
        <v>2</v>
      </c>
      <c r="C25" s="52">
        <v>0</v>
      </c>
      <c r="D25" s="52">
        <v>43</v>
      </c>
      <c r="E25" s="52">
        <v>0</v>
      </c>
      <c r="F25" s="52">
        <v>4</v>
      </c>
      <c r="G25" s="52">
        <v>1</v>
      </c>
      <c r="H25" s="52">
        <v>0</v>
      </c>
      <c r="I25" s="52">
        <v>0</v>
      </c>
      <c r="J25" s="52">
        <v>2</v>
      </c>
      <c r="K25" s="52">
        <v>3</v>
      </c>
      <c r="L25" s="52">
        <v>0</v>
      </c>
      <c r="M25" s="52">
        <v>1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4</v>
      </c>
      <c r="W25" s="20">
        <f t="shared" si="0"/>
        <v>60</v>
      </c>
    </row>
    <row r="26" spans="1:23">
      <c r="A26" s="9" t="s">
        <v>312</v>
      </c>
      <c r="B26" s="52">
        <v>4</v>
      </c>
      <c r="C26" s="52">
        <v>0</v>
      </c>
      <c r="D26" s="52">
        <v>57</v>
      </c>
      <c r="E26" s="52">
        <v>1</v>
      </c>
      <c r="F26" s="52">
        <v>0</v>
      </c>
      <c r="G26" s="52">
        <v>0</v>
      </c>
      <c r="H26" s="52">
        <v>0</v>
      </c>
      <c r="I26" s="52">
        <v>0</v>
      </c>
      <c r="J26" s="52">
        <v>4</v>
      </c>
      <c r="K26" s="52">
        <v>4</v>
      </c>
      <c r="L26" s="52">
        <v>0</v>
      </c>
      <c r="M26" s="52">
        <v>1</v>
      </c>
      <c r="N26" s="52">
        <v>0</v>
      </c>
      <c r="O26" s="52">
        <v>1</v>
      </c>
      <c r="P26" s="52">
        <v>0</v>
      </c>
      <c r="Q26" s="52">
        <v>1</v>
      </c>
      <c r="R26" s="52">
        <v>0</v>
      </c>
      <c r="S26" s="52">
        <v>0</v>
      </c>
      <c r="T26" s="52">
        <v>0</v>
      </c>
      <c r="U26" s="52">
        <v>0</v>
      </c>
      <c r="V26" s="52">
        <v>11</v>
      </c>
      <c r="W26" s="20">
        <f t="shared" si="0"/>
        <v>84</v>
      </c>
    </row>
    <row r="27" spans="1:23">
      <c r="A27" s="9" t="s">
        <v>313</v>
      </c>
      <c r="B27" s="52">
        <v>3</v>
      </c>
      <c r="C27" s="52">
        <v>0</v>
      </c>
      <c r="D27" s="52">
        <v>76</v>
      </c>
      <c r="E27" s="52">
        <v>1</v>
      </c>
      <c r="F27" s="52">
        <v>3</v>
      </c>
      <c r="G27" s="52">
        <v>1</v>
      </c>
      <c r="H27" s="52">
        <v>6</v>
      </c>
      <c r="I27" s="52">
        <v>2</v>
      </c>
      <c r="J27" s="52">
        <v>1</v>
      </c>
      <c r="K27" s="52">
        <v>2</v>
      </c>
      <c r="L27" s="52">
        <v>1</v>
      </c>
      <c r="M27" s="52">
        <v>0</v>
      </c>
      <c r="N27" s="52">
        <v>1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22</v>
      </c>
      <c r="W27" s="20">
        <f t="shared" si="0"/>
        <v>119</v>
      </c>
    </row>
    <row r="28" spans="1:23">
      <c r="A28" s="9" t="s">
        <v>314</v>
      </c>
      <c r="B28" s="52">
        <v>1</v>
      </c>
      <c r="C28" s="52">
        <v>0</v>
      </c>
      <c r="D28" s="52">
        <v>34</v>
      </c>
      <c r="E28" s="52">
        <v>0</v>
      </c>
      <c r="F28" s="52">
        <v>6</v>
      </c>
      <c r="G28" s="52">
        <v>0</v>
      </c>
      <c r="H28" s="52">
        <v>0</v>
      </c>
      <c r="I28" s="52">
        <v>0</v>
      </c>
      <c r="J28" s="52">
        <v>1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21</v>
      </c>
      <c r="W28" s="20">
        <f t="shared" si="0"/>
        <v>63</v>
      </c>
    </row>
    <row r="29" spans="1:23">
      <c r="A29" s="9" t="s">
        <v>315</v>
      </c>
      <c r="B29" s="52">
        <v>0</v>
      </c>
      <c r="C29" s="52">
        <v>0</v>
      </c>
      <c r="D29" s="52">
        <v>30</v>
      </c>
      <c r="E29" s="52">
        <v>0</v>
      </c>
      <c r="F29" s="52">
        <v>0</v>
      </c>
      <c r="G29" s="52">
        <v>1</v>
      </c>
      <c r="H29" s="52">
        <v>2</v>
      </c>
      <c r="I29" s="52">
        <v>1</v>
      </c>
      <c r="J29" s="52">
        <v>0</v>
      </c>
      <c r="K29" s="52">
        <v>0</v>
      </c>
      <c r="L29" s="52">
        <v>2</v>
      </c>
      <c r="M29" s="52">
        <v>2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6</v>
      </c>
      <c r="W29" s="20">
        <f t="shared" si="0"/>
        <v>44</v>
      </c>
    </row>
    <row r="30" spans="1:23">
      <c r="A30" s="9" t="s">
        <v>316</v>
      </c>
      <c r="B30" s="52">
        <v>1</v>
      </c>
      <c r="C30" s="52">
        <v>0</v>
      </c>
      <c r="D30" s="52">
        <v>40</v>
      </c>
      <c r="E30" s="52">
        <v>0</v>
      </c>
      <c r="F30" s="52">
        <v>0</v>
      </c>
      <c r="G30" s="52">
        <v>0</v>
      </c>
      <c r="H30" s="52">
        <v>0</v>
      </c>
      <c r="I30" s="52">
        <v>2</v>
      </c>
      <c r="J30" s="52">
        <v>0</v>
      </c>
      <c r="K30" s="52">
        <v>0</v>
      </c>
      <c r="L30" s="52">
        <v>1</v>
      </c>
      <c r="M30" s="52">
        <v>0</v>
      </c>
      <c r="N30" s="52">
        <v>1</v>
      </c>
      <c r="O30" s="52">
        <v>2</v>
      </c>
      <c r="P30" s="52">
        <v>1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5</v>
      </c>
      <c r="W30" s="20">
        <f t="shared" si="0"/>
        <v>53</v>
      </c>
    </row>
    <row r="31" spans="1:23">
      <c r="A31" s="9" t="s">
        <v>317</v>
      </c>
      <c r="B31" s="52">
        <v>1</v>
      </c>
      <c r="C31" s="52">
        <v>0</v>
      </c>
      <c r="D31" s="52">
        <v>26</v>
      </c>
      <c r="E31" s="52">
        <v>1</v>
      </c>
      <c r="F31" s="52">
        <v>1</v>
      </c>
      <c r="G31" s="52">
        <v>0</v>
      </c>
      <c r="H31" s="52">
        <v>1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19</v>
      </c>
      <c r="W31" s="20">
        <f t="shared" si="0"/>
        <v>49</v>
      </c>
    </row>
    <row r="32" spans="1:23">
      <c r="A32" s="9" t="s">
        <v>318</v>
      </c>
      <c r="B32" s="52">
        <v>5</v>
      </c>
      <c r="C32" s="52">
        <v>0</v>
      </c>
      <c r="D32" s="52">
        <v>44</v>
      </c>
      <c r="E32" s="52">
        <v>1</v>
      </c>
      <c r="F32" s="52">
        <v>2</v>
      </c>
      <c r="G32" s="52">
        <v>0</v>
      </c>
      <c r="H32" s="52">
        <v>5</v>
      </c>
      <c r="I32" s="52">
        <v>0</v>
      </c>
      <c r="J32" s="52">
        <v>4</v>
      </c>
      <c r="K32" s="52">
        <v>2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35</v>
      </c>
      <c r="W32" s="20">
        <f t="shared" si="0"/>
        <v>98</v>
      </c>
    </row>
    <row r="33" spans="1:23">
      <c r="A33" s="9" t="s">
        <v>319</v>
      </c>
      <c r="B33" s="52">
        <v>1</v>
      </c>
      <c r="C33" s="52">
        <v>0</v>
      </c>
      <c r="D33" s="52">
        <v>34</v>
      </c>
      <c r="E33" s="52">
        <v>2</v>
      </c>
      <c r="F33" s="52">
        <v>0</v>
      </c>
      <c r="G33" s="52">
        <v>0</v>
      </c>
      <c r="H33" s="52">
        <v>1</v>
      </c>
      <c r="I33" s="52">
        <v>0</v>
      </c>
      <c r="J33" s="52">
        <v>4</v>
      </c>
      <c r="K33" s="52">
        <v>0</v>
      </c>
      <c r="L33" s="52">
        <v>0</v>
      </c>
      <c r="M33" s="52">
        <v>0</v>
      </c>
      <c r="N33" s="52">
        <v>0</v>
      </c>
      <c r="O33" s="52">
        <v>1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1</v>
      </c>
      <c r="V33" s="52">
        <v>15</v>
      </c>
      <c r="W33" s="20">
        <f t="shared" si="0"/>
        <v>59</v>
      </c>
    </row>
    <row r="34" spans="1:23">
      <c r="A34" s="9" t="s">
        <v>320</v>
      </c>
      <c r="B34" s="52">
        <v>2</v>
      </c>
      <c r="C34" s="52">
        <v>0</v>
      </c>
      <c r="D34" s="52">
        <v>28</v>
      </c>
      <c r="E34" s="52">
        <v>3</v>
      </c>
      <c r="F34" s="52">
        <v>2</v>
      </c>
      <c r="G34" s="52">
        <v>0</v>
      </c>
      <c r="H34" s="52">
        <v>1</v>
      </c>
      <c r="I34" s="52">
        <v>0</v>
      </c>
      <c r="J34" s="52">
        <v>3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8</v>
      </c>
      <c r="W34" s="20">
        <f t="shared" si="0"/>
        <v>47</v>
      </c>
    </row>
    <row r="35" spans="1:23">
      <c r="A35" s="9" t="s">
        <v>321</v>
      </c>
      <c r="B35" s="52">
        <v>7</v>
      </c>
      <c r="C35" s="52">
        <v>1</v>
      </c>
      <c r="D35" s="52">
        <v>48</v>
      </c>
      <c r="E35" s="52">
        <v>2</v>
      </c>
      <c r="F35" s="52">
        <v>3</v>
      </c>
      <c r="G35" s="52">
        <v>0</v>
      </c>
      <c r="H35" s="52">
        <v>1</v>
      </c>
      <c r="I35" s="52">
        <v>0</v>
      </c>
      <c r="J35" s="52">
        <v>2</v>
      </c>
      <c r="K35" s="52">
        <v>1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10</v>
      </c>
      <c r="W35" s="20">
        <f t="shared" si="0"/>
        <v>75</v>
      </c>
    </row>
    <row r="36" spans="1:23">
      <c r="A36" s="9" t="s">
        <v>322</v>
      </c>
      <c r="B36" s="52">
        <v>3</v>
      </c>
      <c r="C36" s="52">
        <v>0</v>
      </c>
      <c r="D36" s="52">
        <v>25</v>
      </c>
      <c r="E36" s="52">
        <v>0</v>
      </c>
      <c r="F36" s="52">
        <v>1</v>
      </c>
      <c r="G36" s="52">
        <v>0</v>
      </c>
      <c r="H36" s="52">
        <v>1</v>
      </c>
      <c r="I36" s="52">
        <v>1</v>
      </c>
      <c r="J36" s="52">
        <v>1</v>
      </c>
      <c r="K36" s="52">
        <v>1</v>
      </c>
      <c r="L36" s="52">
        <v>0</v>
      </c>
      <c r="M36" s="52">
        <v>1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6</v>
      </c>
      <c r="W36" s="20">
        <f t="shared" si="0"/>
        <v>40</v>
      </c>
    </row>
    <row r="37" spans="1:23">
      <c r="A37" s="9" t="s">
        <v>323</v>
      </c>
      <c r="B37" s="52">
        <v>6</v>
      </c>
      <c r="C37" s="52">
        <v>1</v>
      </c>
      <c r="D37" s="52">
        <v>86</v>
      </c>
      <c r="E37" s="52">
        <v>3</v>
      </c>
      <c r="F37" s="52">
        <v>9</v>
      </c>
      <c r="G37" s="52">
        <v>2</v>
      </c>
      <c r="H37" s="52">
        <v>2</v>
      </c>
      <c r="I37" s="52">
        <v>0</v>
      </c>
      <c r="J37" s="52">
        <v>6</v>
      </c>
      <c r="K37" s="52">
        <v>3</v>
      </c>
      <c r="L37" s="52">
        <v>0</v>
      </c>
      <c r="M37" s="52">
        <v>2</v>
      </c>
      <c r="N37" s="52">
        <v>0</v>
      </c>
      <c r="O37" s="52">
        <v>2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17</v>
      </c>
      <c r="W37" s="20">
        <f t="shared" si="0"/>
        <v>139</v>
      </c>
    </row>
    <row r="38" spans="1:23">
      <c r="A38" s="9" t="s">
        <v>324</v>
      </c>
      <c r="B38" s="52">
        <v>0</v>
      </c>
      <c r="C38" s="52">
        <v>0</v>
      </c>
      <c r="D38" s="52">
        <v>7</v>
      </c>
      <c r="E38" s="52">
        <v>0</v>
      </c>
      <c r="F38" s="52">
        <v>4</v>
      </c>
      <c r="G38" s="52">
        <v>0</v>
      </c>
      <c r="H38" s="52">
        <v>0</v>
      </c>
      <c r="I38" s="52">
        <v>0</v>
      </c>
      <c r="J38" s="52">
        <v>0</v>
      </c>
      <c r="K38" s="52">
        <v>1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3</v>
      </c>
      <c r="W38" s="20">
        <f t="shared" si="0"/>
        <v>15</v>
      </c>
    </row>
    <row r="39" spans="1:23">
      <c r="A39" s="9" t="s">
        <v>325</v>
      </c>
      <c r="B39" s="52">
        <v>0</v>
      </c>
      <c r="C39" s="52">
        <v>0</v>
      </c>
      <c r="D39" s="52">
        <v>19</v>
      </c>
      <c r="E39" s="52">
        <v>1</v>
      </c>
      <c r="F39" s="52">
        <v>1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10</v>
      </c>
      <c r="W39" s="20">
        <f t="shared" si="0"/>
        <v>31</v>
      </c>
    </row>
    <row r="40" spans="1:23">
      <c r="A40" s="9" t="s">
        <v>326</v>
      </c>
      <c r="B40" s="52">
        <v>0</v>
      </c>
      <c r="C40" s="52">
        <v>0</v>
      </c>
      <c r="D40" s="52">
        <v>6</v>
      </c>
      <c r="E40" s="52">
        <v>1</v>
      </c>
      <c r="F40" s="52">
        <v>3</v>
      </c>
      <c r="G40" s="52">
        <v>0</v>
      </c>
      <c r="H40" s="52">
        <v>0</v>
      </c>
      <c r="I40" s="52">
        <v>0</v>
      </c>
      <c r="J40" s="52">
        <v>1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4</v>
      </c>
      <c r="W40" s="20">
        <f t="shared" si="0"/>
        <v>15</v>
      </c>
    </row>
    <row r="41" spans="1:23">
      <c r="A41" s="9" t="s">
        <v>327</v>
      </c>
      <c r="B41" s="52">
        <v>0</v>
      </c>
      <c r="C41" s="52">
        <v>0</v>
      </c>
      <c r="D41" s="52">
        <v>11</v>
      </c>
      <c r="E41" s="52">
        <v>0</v>
      </c>
      <c r="F41" s="52">
        <v>0</v>
      </c>
      <c r="G41" s="52">
        <v>0</v>
      </c>
      <c r="H41" s="52">
        <v>1</v>
      </c>
      <c r="I41" s="52">
        <v>0</v>
      </c>
      <c r="J41" s="52">
        <v>1</v>
      </c>
      <c r="K41" s="52">
        <v>0</v>
      </c>
      <c r="L41" s="52">
        <v>0</v>
      </c>
      <c r="M41" s="52">
        <v>1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7</v>
      </c>
      <c r="W41" s="20">
        <f t="shared" si="0"/>
        <v>21</v>
      </c>
    </row>
    <row r="42" spans="1:23">
      <c r="A42" s="9" t="s">
        <v>328</v>
      </c>
      <c r="B42" s="52">
        <v>5</v>
      </c>
      <c r="C42" s="52">
        <v>0</v>
      </c>
      <c r="D42" s="52">
        <v>22</v>
      </c>
      <c r="E42" s="52">
        <v>1</v>
      </c>
      <c r="F42" s="52">
        <v>2</v>
      </c>
      <c r="G42" s="52">
        <v>0</v>
      </c>
      <c r="H42" s="52">
        <v>0</v>
      </c>
      <c r="I42" s="52">
        <v>0</v>
      </c>
      <c r="J42" s="52">
        <v>4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6</v>
      </c>
      <c r="W42" s="20">
        <f t="shared" si="0"/>
        <v>40</v>
      </c>
    </row>
    <row r="43" spans="1:23">
      <c r="A43" s="9" t="s">
        <v>329</v>
      </c>
      <c r="B43" s="52">
        <v>0</v>
      </c>
      <c r="C43" s="52">
        <v>0</v>
      </c>
      <c r="D43" s="52">
        <v>2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2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1</v>
      </c>
      <c r="V43" s="52">
        <v>3</v>
      </c>
      <c r="W43" s="20">
        <f t="shared" si="0"/>
        <v>8</v>
      </c>
    </row>
    <row r="44" spans="1:23">
      <c r="A44" s="9" t="s">
        <v>330</v>
      </c>
      <c r="B44" s="52">
        <v>0</v>
      </c>
      <c r="C44" s="52">
        <v>0</v>
      </c>
      <c r="D44" s="52">
        <v>10</v>
      </c>
      <c r="E44" s="52">
        <v>0</v>
      </c>
      <c r="F44" s="52">
        <v>1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4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5</v>
      </c>
      <c r="W44" s="20">
        <f t="shared" si="0"/>
        <v>20</v>
      </c>
    </row>
    <row r="45" spans="1:23">
      <c r="A45" s="9" t="s">
        <v>331</v>
      </c>
      <c r="B45" s="52">
        <v>0</v>
      </c>
      <c r="C45" s="52">
        <v>0</v>
      </c>
      <c r="D45" s="52">
        <v>11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2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6</v>
      </c>
      <c r="W45" s="20">
        <f t="shared" si="0"/>
        <v>19</v>
      </c>
    </row>
    <row r="46" spans="1:23">
      <c r="A46" s="9" t="s">
        <v>332</v>
      </c>
      <c r="B46" s="52">
        <v>0</v>
      </c>
      <c r="C46" s="52">
        <v>0</v>
      </c>
      <c r="D46" s="52">
        <v>2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4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4</v>
      </c>
      <c r="W46" s="20">
        <f t="shared" si="0"/>
        <v>10</v>
      </c>
    </row>
    <row r="47" spans="1:23">
      <c r="A47" s="9" t="s">
        <v>333</v>
      </c>
      <c r="B47" s="52">
        <v>9</v>
      </c>
      <c r="C47" s="52">
        <v>0</v>
      </c>
      <c r="D47" s="52">
        <v>15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4</v>
      </c>
      <c r="L47" s="52">
        <v>0</v>
      </c>
      <c r="M47" s="52">
        <v>1</v>
      </c>
      <c r="N47" s="52">
        <v>0</v>
      </c>
      <c r="O47" s="52">
        <v>1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9</v>
      </c>
      <c r="W47" s="20">
        <f t="shared" si="0"/>
        <v>39</v>
      </c>
    </row>
    <row r="48" spans="1:23">
      <c r="A48" s="13" t="s">
        <v>0</v>
      </c>
      <c r="B48" s="21">
        <f>SUM(B7:B47)</f>
        <v>176</v>
      </c>
      <c r="C48" s="21">
        <f t="shared" ref="C48:V48" si="1">SUM(C7:C47)</f>
        <v>4</v>
      </c>
      <c r="D48" s="21">
        <f t="shared" si="1"/>
        <v>2557</v>
      </c>
      <c r="E48" s="21">
        <f t="shared" si="1"/>
        <v>24</v>
      </c>
      <c r="F48" s="21">
        <f t="shared" si="1"/>
        <v>154</v>
      </c>
      <c r="G48" s="21">
        <f t="shared" si="1"/>
        <v>23</v>
      </c>
      <c r="H48" s="21">
        <f t="shared" si="1"/>
        <v>78</v>
      </c>
      <c r="I48" s="21">
        <f t="shared" si="1"/>
        <v>35</v>
      </c>
      <c r="J48" s="21">
        <f t="shared" si="1"/>
        <v>80</v>
      </c>
      <c r="K48" s="21">
        <f t="shared" si="1"/>
        <v>67</v>
      </c>
      <c r="L48" s="21">
        <f t="shared" si="1"/>
        <v>40</v>
      </c>
      <c r="M48" s="21">
        <f t="shared" si="1"/>
        <v>18</v>
      </c>
      <c r="N48" s="21">
        <f t="shared" si="1"/>
        <v>29</v>
      </c>
      <c r="O48" s="21">
        <f t="shared" si="1"/>
        <v>36</v>
      </c>
      <c r="P48" s="21">
        <f t="shared" si="1"/>
        <v>11</v>
      </c>
      <c r="Q48" s="21">
        <f t="shared" si="1"/>
        <v>10</v>
      </c>
      <c r="R48" s="21">
        <f t="shared" si="1"/>
        <v>1</v>
      </c>
      <c r="S48" s="21">
        <f t="shared" si="1"/>
        <v>3</v>
      </c>
      <c r="T48" s="21">
        <f>SUM(T7:T47)</f>
        <v>0</v>
      </c>
      <c r="U48" s="21">
        <f>SUM(U7:U47)</f>
        <v>15</v>
      </c>
      <c r="V48" s="21">
        <f t="shared" si="1"/>
        <v>767</v>
      </c>
      <c r="W48" s="20">
        <f t="shared" si="0"/>
        <v>4128</v>
      </c>
    </row>
    <row r="49" spans="1:1">
      <c r="A49" s="5"/>
    </row>
    <row r="50" spans="1:1">
      <c r="A50" s="5" t="s">
        <v>600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BF9CE-E6F2-4B77-92C6-77C2D5416473}">
  <sheetPr>
    <pageSetUpPr fitToPage="1"/>
  </sheetPr>
  <dimension ref="A1:W50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23" width="20.625" style="2" customWidth="1"/>
    <col min="24" max="16384" width="9" style="2"/>
  </cols>
  <sheetData>
    <row r="1" spans="1:23" ht="19.5">
      <c r="A1" s="1" t="s">
        <v>132</v>
      </c>
    </row>
    <row r="2" spans="1:23" ht="19.5">
      <c r="A2" s="1" t="s">
        <v>672</v>
      </c>
    </row>
    <row r="3" spans="1:23" ht="19.5">
      <c r="A3" s="1" t="s">
        <v>621</v>
      </c>
    </row>
    <row r="4" spans="1:23" ht="19.5">
      <c r="A4" s="1"/>
    </row>
    <row r="5" spans="1:23" ht="19.5">
      <c r="A5" s="1" t="s">
        <v>651</v>
      </c>
    </row>
    <row r="6" spans="1:23">
      <c r="A6" s="23" t="s">
        <v>334</v>
      </c>
      <c r="B6" s="4" t="s">
        <v>270</v>
      </c>
      <c r="C6" s="4" t="s">
        <v>271</v>
      </c>
      <c r="D6" s="4" t="s">
        <v>272</v>
      </c>
      <c r="E6" s="4" t="s">
        <v>273</v>
      </c>
      <c r="F6" s="4" t="s">
        <v>274</v>
      </c>
      <c r="G6" s="4" t="s">
        <v>275</v>
      </c>
      <c r="H6" s="4" t="s">
        <v>276</v>
      </c>
      <c r="I6" s="4" t="s">
        <v>277</v>
      </c>
      <c r="J6" s="4" t="s">
        <v>278</v>
      </c>
      <c r="K6" s="4" t="s">
        <v>279</v>
      </c>
      <c r="L6" s="4" t="s">
        <v>280</v>
      </c>
      <c r="M6" s="4" t="s">
        <v>281</v>
      </c>
      <c r="N6" s="4" t="s">
        <v>282</v>
      </c>
      <c r="O6" s="4" t="s">
        <v>283</v>
      </c>
      <c r="P6" s="4" t="s">
        <v>284</v>
      </c>
      <c r="Q6" s="4" t="s">
        <v>285</v>
      </c>
      <c r="R6" s="4" t="s">
        <v>286</v>
      </c>
      <c r="S6" s="4" t="s">
        <v>287</v>
      </c>
      <c r="T6" s="4" t="s">
        <v>291</v>
      </c>
      <c r="U6" s="4" t="s">
        <v>292</v>
      </c>
      <c r="V6" s="4" t="s">
        <v>177</v>
      </c>
      <c r="W6" s="4" t="s">
        <v>0</v>
      </c>
    </row>
    <row r="7" spans="1:23">
      <c r="A7" s="9" t="s">
        <v>293</v>
      </c>
      <c r="B7" s="52">
        <v>85</v>
      </c>
      <c r="C7" s="52">
        <v>2</v>
      </c>
      <c r="D7" s="52">
        <v>985</v>
      </c>
      <c r="E7" s="52">
        <v>2</v>
      </c>
      <c r="F7" s="52">
        <v>39</v>
      </c>
      <c r="G7" s="52">
        <v>9</v>
      </c>
      <c r="H7" s="52">
        <v>22</v>
      </c>
      <c r="I7" s="52">
        <v>5</v>
      </c>
      <c r="J7" s="52">
        <v>23</v>
      </c>
      <c r="K7" s="52">
        <v>7</v>
      </c>
      <c r="L7" s="52">
        <v>10</v>
      </c>
      <c r="M7" s="52">
        <v>2</v>
      </c>
      <c r="N7" s="52">
        <v>3</v>
      </c>
      <c r="O7" s="52">
        <v>5</v>
      </c>
      <c r="P7" s="52">
        <v>3</v>
      </c>
      <c r="Q7" s="52">
        <v>4</v>
      </c>
      <c r="R7" s="52">
        <v>1</v>
      </c>
      <c r="S7" s="52">
        <v>1</v>
      </c>
      <c r="T7" s="52">
        <v>0</v>
      </c>
      <c r="U7" s="52">
        <v>6</v>
      </c>
      <c r="V7" s="52">
        <v>210</v>
      </c>
      <c r="W7" s="20">
        <f t="shared" ref="W7:W48" si="0">SUM(B7:V7)</f>
        <v>1424</v>
      </c>
    </row>
    <row r="8" spans="1:23">
      <c r="A8" s="9" t="s">
        <v>294</v>
      </c>
      <c r="B8" s="52">
        <v>15</v>
      </c>
      <c r="C8" s="52">
        <v>0</v>
      </c>
      <c r="D8" s="52">
        <v>306</v>
      </c>
      <c r="E8" s="52">
        <v>4</v>
      </c>
      <c r="F8" s="52">
        <v>6</v>
      </c>
      <c r="G8" s="52">
        <v>2</v>
      </c>
      <c r="H8" s="52">
        <v>14</v>
      </c>
      <c r="I8" s="52">
        <v>3</v>
      </c>
      <c r="J8" s="52">
        <v>4</v>
      </c>
      <c r="K8" s="52">
        <v>8</v>
      </c>
      <c r="L8" s="52">
        <v>6</v>
      </c>
      <c r="M8" s="52">
        <v>1</v>
      </c>
      <c r="N8" s="52">
        <v>2</v>
      </c>
      <c r="O8" s="52">
        <v>7</v>
      </c>
      <c r="P8" s="52">
        <v>1</v>
      </c>
      <c r="Q8" s="52">
        <v>1</v>
      </c>
      <c r="R8" s="52">
        <v>0</v>
      </c>
      <c r="S8" s="52">
        <v>1</v>
      </c>
      <c r="T8" s="52">
        <v>0</v>
      </c>
      <c r="U8" s="52">
        <v>2</v>
      </c>
      <c r="V8" s="52">
        <v>104</v>
      </c>
      <c r="W8" s="20">
        <f t="shared" si="0"/>
        <v>487</v>
      </c>
    </row>
    <row r="9" spans="1:23">
      <c r="A9" s="9" t="s">
        <v>295</v>
      </c>
      <c r="B9" s="52">
        <v>26</v>
      </c>
      <c r="C9" s="52">
        <v>0</v>
      </c>
      <c r="D9" s="52">
        <v>276</v>
      </c>
      <c r="E9" s="52">
        <v>2</v>
      </c>
      <c r="F9" s="52">
        <v>9</v>
      </c>
      <c r="G9" s="52">
        <v>1</v>
      </c>
      <c r="H9" s="52">
        <v>8</v>
      </c>
      <c r="I9" s="52">
        <v>3</v>
      </c>
      <c r="J9" s="52">
        <v>1</v>
      </c>
      <c r="K9" s="52">
        <v>12</v>
      </c>
      <c r="L9" s="52">
        <v>2</v>
      </c>
      <c r="M9" s="52">
        <v>0</v>
      </c>
      <c r="N9" s="52">
        <v>4</v>
      </c>
      <c r="O9" s="52">
        <v>3</v>
      </c>
      <c r="P9" s="52">
        <v>2</v>
      </c>
      <c r="Q9" s="52">
        <v>0</v>
      </c>
      <c r="R9" s="52">
        <v>0</v>
      </c>
      <c r="S9" s="52">
        <v>0</v>
      </c>
      <c r="T9" s="52">
        <v>0</v>
      </c>
      <c r="U9" s="52">
        <v>1</v>
      </c>
      <c r="V9" s="52">
        <v>97</v>
      </c>
      <c r="W9" s="20">
        <f t="shared" si="0"/>
        <v>447</v>
      </c>
    </row>
    <row r="10" spans="1:23">
      <c r="A10" s="9" t="s">
        <v>296</v>
      </c>
      <c r="B10" s="52">
        <v>5</v>
      </c>
      <c r="C10" s="52">
        <v>0</v>
      </c>
      <c r="D10" s="52">
        <v>274</v>
      </c>
      <c r="E10" s="52">
        <v>1</v>
      </c>
      <c r="F10" s="52">
        <v>12</v>
      </c>
      <c r="G10" s="52">
        <v>0</v>
      </c>
      <c r="H10" s="52">
        <v>8</v>
      </c>
      <c r="I10" s="52">
        <v>6</v>
      </c>
      <c r="J10" s="52">
        <v>0</v>
      </c>
      <c r="K10" s="52">
        <v>5</v>
      </c>
      <c r="L10" s="52">
        <v>1</v>
      </c>
      <c r="M10" s="52">
        <v>2</v>
      </c>
      <c r="N10" s="52">
        <v>8</v>
      </c>
      <c r="O10" s="52">
        <v>2</v>
      </c>
      <c r="P10" s="52">
        <v>2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135</v>
      </c>
      <c r="W10" s="20">
        <f t="shared" si="0"/>
        <v>461</v>
      </c>
    </row>
    <row r="11" spans="1:23">
      <c r="A11" s="9" t="s">
        <v>297</v>
      </c>
      <c r="B11" s="52">
        <v>6</v>
      </c>
      <c r="C11" s="52">
        <v>0</v>
      </c>
      <c r="D11" s="52">
        <v>170</v>
      </c>
      <c r="E11" s="52">
        <v>1</v>
      </c>
      <c r="F11" s="52">
        <v>6</v>
      </c>
      <c r="G11" s="52">
        <v>0</v>
      </c>
      <c r="H11" s="52">
        <v>3</v>
      </c>
      <c r="I11" s="52">
        <v>2</v>
      </c>
      <c r="J11" s="52">
        <v>2</v>
      </c>
      <c r="K11" s="52">
        <v>1</v>
      </c>
      <c r="L11" s="52">
        <v>2</v>
      </c>
      <c r="M11" s="52">
        <v>3</v>
      </c>
      <c r="N11" s="52">
        <v>2</v>
      </c>
      <c r="O11" s="52">
        <v>5</v>
      </c>
      <c r="P11" s="52">
        <v>1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50</v>
      </c>
      <c r="W11" s="20">
        <f t="shared" si="0"/>
        <v>254</v>
      </c>
    </row>
    <row r="12" spans="1:23">
      <c r="A12" s="9" t="s">
        <v>298</v>
      </c>
      <c r="B12" s="52">
        <v>7</v>
      </c>
      <c r="C12" s="52">
        <v>0</v>
      </c>
      <c r="D12" s="52">
        <v>163</v>
      </c>
      <c r="E12" s="52">
        <v>0</v>
      </c>
      <c r="F12" s="52">
        <v>1</v>
      </c>
      <c r="G12" s="52">
        <v>0</v>
      </c>
      <c r="H12" s="52">
        <v>3</v>
      </c>
      <c r="I12" s="52">
        <v>4</v>
      </c>
      <c r="J12" s="52">
        <v>1</v>
      </c>
      <c r="K12" s="52">
        <v>0</v>
      </c>
      <c r="L12" s="52">
        <v>2</v>
      </c>
      <c r="M12" s="52">
        <v>0</v>
      </c>
      <c r="N12" s="52">
        <v>1</v>
      </c>
      <c r="O12" s="52">
        <v>0</v>
      </c>
      <c r="P12" s="52">
        <v>0</v>
      </c>
      <c r="Q12" s="52">
        <v>0</v>
      </c>
      <c r="R12" s="52">
        <v>0</v>
      </c>
      <c r="S12" s="52">
        <v>1</v>
      </c>
      <c r="T12" s="52">
        <v>0</v>
      </c>
      <c r="U12" s="52">
        <v>1</v>
      </c>
      <c r="V12" s="52">
        <v>28</v>
      </c>
      <c r="W12" s="20">
        <f t="shared" si="0"/>
        <v>212</v>
      </c>
    </row>
    <row r="13" spans="1:23">
      <c r="A13" s="9" t="s">
        <v>299</v>
      </c>
      <c r="B13" s="52">
        <v>8</v>
      </c>
      <c r="C13" s="52">
        <v>1</v>
      </c>
      <c r="D13" s="52">
        <v>92</v>
      </c>
      <c r="E13" s="52">
        <v>0</v>
      </c>
      <c r="F13" s="52">
        <v>10</v>
      </c>
      <c r="G13" s="52">
        <v>3</v>
      </c>
      <c r="H13" s="52">
        <v>3</v>
      </c>
      <c r="I13" s="52">
        <v>0</v>
      </c>
      <c r="J13" s="52">
        <v>0</v>
      </c>
      <c r="K13" s="52">
        <v>1</v>
      </c>
      <c r="L13" s="52">
        <v>2</v>
      </c>
      <c r="M13" s="52">
        <v>0</v>
      </c>
      <c r="N13" s="52">
        <v>0</v>
      </c>
      <c r="O13" s="52">
        <v>0</v>
      </c>
      <c r="P13" s="52">
        <v>0</v>
      </c>
      <c r="Q13" s="52">
        <v>1</v>
      </c>
      <c r="R13" s="52">
        <v>0</v>
      </c>
      <c r="S13" s="52">
        <v>0</v>
      </c>
      <c r="T13" s="52">
        <v>0</v>
      </c>
      <c r="U13" s="52">
        <v>0</v>
      </c>
      <c r="V13" s="52">
        <v>21</v>
      </c>
      <c r="W13" s="20">
        <f t="shared" si="0"/>
        <v>142</v>
      </c>
    </row>
    <row r="14" spans="1:23">
      <c r="A14" s="9" t="s">
        <v>300</v>
      </c>
      <c r="B14" s="52">
        <v>2</v>
      </c>
      <c r="C14" s="52">
        <v>0</v>
      </c>
      <c r="D14" s="52">
        <v>66</v>
      </c>
      <c r="E14" s="52">
        <v>0</v>
      </c>
      <c r="F14" s="52">
        <v>4</v>
      </c>
      <c r="G14" s="52">
        <v>1</v>
      </c>
      <c r="H14" s="52">
        <v>2</v>
      </c>
      <c r="I14" s="52">
        <v>3</v>
      </c>
      <c r="J14" s="52">
        <v>4</v>
      </c>
      <c r="K14" s="52">
        <v>3</v>
      </c>
      <c r="L14" s="52">
        <v>0</v>
      </c>
      <c r="M14" s="52">
        <v>0</v>
      </c>
      <c r="N14" s="52">
        <v>0</v>
      </c>
      <c r="O14" s="52">
        <v>1</v>
      </c>
      <c r="P14" s="52">
        <v>0</v>
      </c>
      <c r="Q14" s="52">
        <v>1</v>
      </c>
      <c r="R14" s="52">
        <v>0</v>
      </c>
      <c r="S14" s="52">
        <v>0</v>
      </c>
      <c r="T14" s="52">
        <v>0</v>
      </c>
      <c r="U14" s="52">
        <v>0</v>
      </c>
      <c r="V14" s="52">
        <v>8</v>
      </c>
      <c r="W14" s="20">
        <f t="shared" si="0"/>
        <v>95</v>
      </c>
    </row>
    <row r="15" spans="1:23">
      <c r="A15" s="9" t="s">
        <v>301</v>
      </c>
      <c r="B15" s="52">
        <v>2</v>
      </c>
      <c r="C15" s="52">
        <v>0</v>
      </c>
      <c r="D15" s="52">
        <v>34</v>
      </c>
      <c r="E15" s="52">
        <v>3</v>
      </c>
      <c r="F15" s="52">
        <v>7</v>
      </c>
      <c r="G15" s="52">
        <v>0</v>
      </c>
      <c r="H15" s="52">
        <v>1</v>
      </c>
      <c r="I15" s="52">
        <v>1</v>
      </c>
      <c r="J15" s="52">
        <v>2</v>
      </c>
      <c r="K15" s="52">
        <v>1</v>
      </c>
      <c r="L15" s="52">
        <v>5</v>
      </c>
      <c r="M15" s="52">
        <v>0</v>
      </c>
      <c r="N15" s="52">
        <v>5</v>
      </c>
      <c r="O15" s="52">
        <v>0</v>
      </c>
      <c r="P15" s="52">
        <v>0</v>
      </c>
      <c r="Q15" s="52">
        <v>1</v>
      </c>
      <c r="R15" s="52">
        <v>0</v>
      </c>
      <c r="S15" s="52">
        <v>0</v>
      </c>
      <c r="T15" s="52">
        <v>0</v>
      </c>
      <c r="U15" s="52">
        <v>2</v>
      </c>
      <c r="V15" s="52">
        <v>11</v>
      </c>
      <c r="W15" s="20">
        <f t="shared" si="0"/>
        <v>75</v>
      </c>
    </row>
    <row r="16" spans="1:23">
      <c r="A16" s="9" t="s">
        <v>302</v>
      </c>
      <c r="B16" s="52">
        <v>1</v>
      </c>
      <c r="C16" s="52">
        <v>0</v>
      </c>
      <c r="D16" s="52">
        <v>33</v>
      </c>
      <c r="E16" s="52">
        <v>0</v>
      </c>
      <c r="F16" s="52">
        <v>3</v>
      </c>
      <c r="G16" s="52">
        <v>2</v>
      </c>
      <c r="H16" s="52">
        <v>2</v>
      </c>
      <c r="I16" s="52">
        <v>1</v>
      </c>
      <c r="J16" s="52">
        <v>0</v>
      </c>
      <c r="K16" s="52">
        <v>8</v>
      </c>
      <c r="L16" s="52">
        <v>0</v>
      </c>
      <c r="M16" s="52">
        <v>0</v>
      </c>
      <c r="N16" s="52">
        <v>1</v>
      </c>
      <c r="O16" s="52">
        <v>1</v>
      </c>
      <c r="P16" s="52">
        <v>1</v>
      </c>
      <c r="Q16" s="52">
        <v>0</v>
      </c>
      <c r="R16" s="52">
        <v>0</v>
      </c>
      <c r="S16" s="52">
        <v>0</v>
      </c>
      <c r="T16" s="52">
        <v>0</v>
      </c>
      <c r="U16" s="52">
        <v>1</v>
      </c>
      <c r="V16" s="52">
        <v>7</v>
      </c>
      <c r="W16" s="20">
        <f t="shared" si="0"/>
        <v>61</v>
      </c>
    </row>
    <row r="17" spans="1:23">
      <c r="A17" s="9" t="s">
        <v>303</v>
      </c>
      <c r="B17" s="52">
        <v>3</v>
      </c>
      <c r="C17" s="52">
        <v>0</v>
      </c>
      <c r="D17" s="52">
        <v>40</v>
      </c>
      <c r="E17" s="52">
        <v>0</v>
      </c>
      <c r="F17" s="52">
        <v>6</v>
      </c>
      <c r="G17" s="52">
        <v>1</v>
      </c>
      <c r="H17" s="52">
        <v>0</v>
      </c>
      <c r="I17" s="52">
        <v>2</v>
      </c>
      <c r="J17" s="52">
        <v>3</v>
      </c>
      <c r="K17" s="52">
        <v>0</v>
      </c>
      <c r="L17" s="52">
        <v>0</v>
      </c>
      <c r="M17" s="52">
        <v>0</v>
      </c>
      <c r="N17" s="52">
        <v>1</v>
      </c>
      <c r="O17" s="52">
        <v>1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27</v>
      </c>
      <c r="W17" s="20">
        <f t="shared" si="0"/>
        <v>84</v>
      </c>
    </row>
    <row r="18" spans="1:23">
      <c r="A18" s="9" t="s">
        <v>304</v>
      </c>
      <c r="B18" s="52">
        <v>4</v>
      </c>
      <c r="C18" s="52">
        <v>0</v>
      </c>
      <c r="D18" s="52">
        <v>19</v>
      </c>
      <c r="E18" s="52">
        <v>2</v>
      </c>
      <c r="F18" s="52">
        <v>6</v>
      </c>
      <c r="G18" s="52">
        <v>1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2</v>
      </c>
      <c r="P18" s="52">
        <v>0</v>
      </c>
      <c r="Q18" s="52">
        <v>2</v>
      </c>
      <c r="R18" s="52">
        <v>0</v>
      </c>
      <c r="S18" s="52">
        <v>0</v>
      </c>
      <c r="T18" s="52">
        <v>0</v>
      </c>
      <c r="U18" s="52">
        <v>0</v>
      </c>
      <c r="V18" s="52">
        <v>5</v>
      </c>
      <c r="W18" s="20">
        <f t="shared" si="0"/>
        <v>41</v>
      </c>
    </row>
    <row r="19" spans="1:23">
      <c r="A19" s="9" t="s">
        <v>305</v>
      </c>
      <c r="B19" s="52">
        <v>2</v>
      </c>
      <c r="C19" s="52">
        <v>0</v>
      </c>
      <c r="D19" s="52">
        <v>10</v>
      </c>
      <c r="E19" s="52">
        <v>0</v>
      </c>
      <c r="F19" s="52">
        <v>3</v>
      </c>
      <c r="G19" s="52">
        <v>0</v>
      </c>
      <c r="H19" s="52">
        <v>3</v>
      </c>
      <c r="I19" s="52">
        <v>1</v>
      </c>
      <c r="J19" s="52">
        <v>1</v>
      </c>
      <c r="K19" s="52">
        <v>0</v>
      </c>
      <c r="L19" s="52">
        <v>0</v>
      </c>
      <c r="M19" s="52">
        <v>0</v>
      </c>
      <c r="N19" s="52">
        <v>2</v>
      </c>
      <c r="O19" s="52">
        <v>0</v>
      </c>
      <c r="P19" s="52">
        <v>1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3</v>
      </c>
      <c r="W19" s="20">
        <f t="shared" si="0"/>
        <v>26</v>
      </c>
    </row>
    <row r="20" spans="1:23">
      <c r="A20" s="9" t="s">
        <v>306</v>
      </c>
      <c r="B20" s="52">
        <v>1</v>
      </c>
      <c r="C20" s="52">
        <v>0</v>
      </c>
      <c r="D20" s="52">
        <v>16</v>
      </c>
      <c r="E20" s="52">
        <v>0</v>
      </c>
      <c r="F20" s="52">
        <v>1</v>
      </c>
      <c r="G20" s="52">
        <v>0</v>
      </c>
      <c r="H20" s="52">
        <v>0</v>
      </c>
      <c r="I20" s="52">
        <v>0</v>
      </c>
      <c r="J20" s="52">
        <v>3</v>
      </c>
      <c r="K20" s="52">
        <v>6</v>
      </c>
      <c r="L20" s="52">
        <v>1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8</v>
      </c>
      <c r="W20" s="20">
        <f t="shared" si="0"/>
        <v>36</v>
      </c>
    </row>
    <row r="21" spans="1:23">
      <c r="A21" s="9" t="s">
        <v>307</v>
      </c>
      <c r="B21" s="52">
        <v>4</v>
      </c>
      <c r="C21" s="52">
        <v>0</v>
      </c>
      <c r="D21" s="52">
        <v>3</v>
      </c>
      <c r="E21" s="52">
        <v>0</v>
      </c>
      <c r="F21" s="52">
        <v>4</v>
      </c>
      <c r="G21" s="52">
        <v>0</v>
      </c>
      <c r="H21" s="52">
        <v>0</v>
      </c>
      <c r="I21" s="52">
        <v>0</v>
      </c>
      <c r="J21" s="52">
        <v>1</v>
      </c>
      <c r="K21" s="52">
        <v>1</v>
      </c>
      <c r="L21" s="52">
        <v>1</v>
      </c>
      <c r="M21" s="52">
        <v>0</v>
      </c>
      <c r="N21" s="52">
        <v>0</v>
      </c>
      <c r="O21" s="52">
        <v>2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8</v>
      </c>
      <c r="W21" s="20">
        <f t="shared" si="0"/>
        <v>24</v>
      </c>
    </row>
    <row r="22" spans="1:23">
      <c r="A22" s="9" t="s">
        <v>308</v>
      </c>
      <c r="B22" s="52">
        <v>0</v>
      </c>
      <c r="C22" s="52">
        <v>0</v>
      </c>
      <c r="D22" s="52">
        <v>17</v>
      </c>
      <c r="E22" s="52">
        <v>0</v>
      </c>
      <c r="F22" s="52">
        <v>3</v>
      </c>
      <c r="G22" s="52">
        <v>0</v>
      </c>
      <c r="H22" s="52">
        <v>2</v>
      </c>
      <c r="I22" s="52">
        <v>3</v>
      </c>
      <c r="J22" s="52">
        <v>9</v>
      </c>
      <c r="K22" s="52">
        <v>2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1</v>
      </c>
      <c r="V22" s="52">
        <v>7</v>
      </c>
      <c r="W22" s="20">
        <f t="shared" si="0"/>
        <v>44</v>
      </c>
    </row>
    <row r="23" spans="1:23">
      <c r="A23" s="9" t="s">
        <v>309</v>
      </c>
      <c r="B23" s="52">
        <v>1</v>
      </c>
      <c r="C23" s="52">
        <v>0</v>
      </c>
      <c r="D23" s="52">
        <v>9</v>
      </c>
      <c r="E23" s="52">
        <v>0</v>
      </c>
      <c r="F23" s="52">
        <v>1</v>
      </c>
      <c r="G23" s="52">
        <v>0</v>
      </c>
      <c r="H23" s="52">
        <v>1</v>
      </c>
      <c r="I23" s="52">
        <v>1</v>
      </c>
      <c r="J23" s="52">
        <v>2</v>
      </c>
      <c r="K23" s="52">
        <v>1</v>
      </c>
      <c r="L23" s="52">
        <v>0</v>
      </c>
      <c r="M23" s="52">
        <v>1</v>
      </c>
      <c r="N23" s="52">
        <v>0</v>
      </c>
      <c r="O23" s="52">
        <v>1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4</v>
      </c>
      <c r="W23" s="20">
        <f t="shared" si="0"/>
        <v>22</v>
      </c>
    </row>
    <row r="24" spans="1:23">
      <c r="A24" s="9" t="s">
        <v>310</v>
      </c>
      <c r="B24" s="52">
        <v>1</v>
      </c>
      <c r="C24" s="52">
        <v>0</v>
      </c>
      <c r="D24" s="52">
        <v>3</v>
      </c>
      <c r="E24" s="52">
        <v>0</v>
      </c>
      <c r="F24" s="52">
        <v>1</v>
      </c>
      <c r="G24" s="52">
        <v>0</v>
      </c>
      <c r="H24" s="52">
        <v>0</v>
      </c>
      <c r="I24" s="52">
        <v>0</v>
      </c>
      <c r="J24" s="52">
        <v>2</v>
      </c>
      <c r="K24" s="52">
        <v>0</v>
      </c>
      <c r="L24" s="52">
        <v>1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4</v>
      </c>
      <c r="W24" s="20">
        <f t="shared" si="0"/>
        <v>12</v>
      </c>
    </row>
    <row r="25" spans="1:23">
      <c r="A25" s="9" t="s">
        <v>311</v>
      </c>
      <c r="B25" s="52">
        <v>0</v>
      </c>
      <c r="C25" s="52">
        <v>0</v>
      </c>
      <c r="D25" s="52">
        <v>3</v>
      </c>
      <c r="E25" s="52">
        <v>0</v>
      </c>
      <c r="F25" s="52">
        <v>3</v>
      </c>
      <c r="G25" s="52">
        <v>0</v>
      </c>
      <c r="H25" s="52">
        <v>1</v>
      </c>
      <c r="I25" s="52">
        <v>0</v>
      </c>
      <c r="J25" s="52">
        <v>0</v>
      </c>
      <c r="K25" s="52">
        <v>3</v>
      </c>
      <c r="L25" s="52">
        <v>0</v>
      </c>
      <c r="M25" s="52">
        <v>1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2</v>
      </c>
      <c r="W25" s="20">
        <f t="shared" si="0"/>
        <v>13</v>
      </c>
    </row>
    <row r="26" spans="1:23">
      <c r="A26" s="9" t="s">
        <v>312</v>
      </c>
      <c r="B26" s="52">
        <v>0</v>
      </c>
      <c r="C26" s="52">
        <v>0</v>
      </c>
      <c r="D26" s="52">
        <v>3</v>
      </c>
      <c r="E26" s="52">
        <v>1</v>
      </c>
      <c r="F26" s="52">
        <v>0</v>
      </c>
      <c r="G26" s="52">
        <v>1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1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6</v>
      </c>
      <c r="W26" s="20">
        <f t="shared" si="0"/>
        <v>12</v>
      </c>
    </row>
    <row r="27" spans="1:23">
      <c r="A27" s="9" t="s">
        <v>313</v>
      </c>
      <c r="B27" s="52">
        <v>0</v>
      </c>
      <c r="C27" s="52">
        <v>0</v>
      </c>
      <c r="D27" s="52">
        <v>10</v>
      </c>
      <c r="E27" s="52">
        <v>3</v>
      </c>
      <c r="F27" s="52">
        <v>6</v>
      </c>
      <c r="G27" s="52">
        <v>0</v>
      </c>
      <c r="H27" s="52">
        <v>3</v>
      </c>
      <c r="I27" s="52">
        <v>0</v>
      </c>
      <c r="J27" s="52">
        <v>1</v>
      </c>
      <c r="K27" s="52">
        <v>1</v>
      </c>
      <c r="L27" s="52">
        <v>1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3</v>
      </c>
      <c r="W27" s="20">
        <f t="shared" si="0"/>
        <v>28</v>
      </c>
    </row>
    <row r="28" spans="1:23">
      <c r="A28" s="9" t="s">
        <v>314</v>
      </c>
      <c r="B28" s="52">
        <v>0</v>
      </c>
      <c r="C28" s="52">
        <v>0</v>
      </c>
      <c r="D28" s="52">
        <v>1</v>
      </c>
      <c r="E28" s="52">
        <v>0</v>
      </c>
      <c r="F28" s="52">
        <v>3</v>
      </c>
      <c r="G28" s="52">
        <v>0</v>
      </c>
      <c r="H28" s="52">
        <v>0</v>
      </c>
      <c r="I28" s="52">
        <v>0</v>
      </c>
      <c r="J28" s="52">
        <v>1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1</v>
      </c>
      <c r="W28" s="20">
        <f t="shared" si="0"/>
        <v>6</v>
      </c>
    </row>
    <row r="29" spans="1:23">
      <c r="A29" s="9" t="s">
        <v>315</v>
      </c>
      <c r="B29" s="52">
        <v>0</v>
      </c>
      <c r="C29" s="52">
        <v>0</v>
      </c>
      <c r="D29" s="52">
        <v>1</v>
      </c>
      <c r="E29" s="52">
        <v>2</v>
      </c>
      <c r="F29" s="52">
        <v>0</v>
      </c>
      <c r="G29" s="52">
        <v>0</v>
      </c>
      <c r="H29" s="52">
        <v>0</v>
      </c>
      <c r="I29" s="52">
        <v>0</v>
      </c>
      <c r="J29" s="52">
        <v>1</v>
      </c>
      <c r="K29" s="52">
        <v>0</v>
      </c>
      <c r="L29" s="52">
        <v>2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4</v>
      </c>
      <c r="W29" s="20">
        <f t="shared" si="0"/>
        <v>10</v>
      </c>
    </row>
    <row r="30" spans="1:23">
      <c r="A30" s="9" t="s">
        <v>316</v>
      </c>
      <c r="B30" s="52">
        <v>0</v>
      </c>
      <c r="C30" s="52">
        <v>1</v>
      </c>
      <c r="D30" s="52">
        <v>4</v>
      </c>
      <c r="E30" s="52">
        <v>1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2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3</v>
      </c>
      <c r="W30" s="20">
        <f t="shared" si="0"/>
        <v>11</v>
      </c>
    </row>
    <row r="31" spans="1:23">
      <c r="A31" s="9" t="s">
        <v>317</v>
      </c>
      <c r="B31" s="52">
        <v>0</v>
      </c>
      <c r="C31" s="52">
        <v>0</v>
      </c>
      <c r="D31" s="52">
        <v>1</v>
      </c>
      <c r="E31" s="52">
        <v>1</v>
      </c>
      <c r="F31" s="52">
        <v>1</v>
      </c>
      <c r="G31" s="52">
        <v>0</v>
      </c>
      <c r="H31" s="52">
        <v>0</v>
      </c>
      <c r="I31" s="52">
        <v>0</v>
      </c>
      <c r="J31" s="52">
        <v>0</v>
      </c>
      <c r="K31" s="52">
        <v>1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3</v>
      </c>
      <c r="W31" s="20">
        <f t="shared" si="0"/>
        <v>7</v>
      </c>
    </row>
    <row r="32" spans="1:23">
      <c r="A32" s="9" t="s">
        <v>318</v>
      </c>
      <c r="B32" s="52">
        <v>0</v>
      </c>
      <c r="C32" s="52">
        <v>0</v>
      </c>
      <c r="D32" s="52">
        <v>1</v>
      </c>
      <c r="E32" s="52">
        <v>1</v>
      </c>
      <c r="F32" s="52">
        <v>1</v>
      </c>
      <c r="G32" s="52">
        <v>0</v>
      </c>
      <c r="H32" s="52">
        <v>2</v>
      </c>
      <c r="I32" s="52">
        <v>0</v>
      </c>
      <c r="J32" s="52">
        <v>3</v>
      </c>
      <c r="K32" s="52">
        <v>1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4</v>
      </c>
      <c r="W32" s="20">
        <f t="shared" si="0"/>
        <v>13</v>
      </c>
    </row>
    <row r="33" spans="1:23">
      <c r="A33" s="9" t="s">
        <v>319</v>
      </c>
      <c r="B33" s="52">
        <v>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3</v>
      </c>
      <c r="K33" s="52">
        <v>1</v>
      </c>
      <c r="L33" s="52">
        <v>0</v>
      </c>
      <c r="M33" s="52">
        <v>0</v>
      </c>
      <c r="N33" s="52">
        <v>0</v>
      </c>
      <c r="O33" s="52">
        <v>1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1</v>
      </c>
      <c r="V33" s="52">
        <v>2</v>
      </c>
      <c r="W33" s="20">
        <f t="shared" si="0"/>
        <v>8</v>
      </c>
    </row>
    <row r="34" spans="1:23">
      <c r="A34" s="9" t="s">
        <v>320</v>
      </c>
      <c r="B34" s="52">
        <v>1</v>
      </c>
      <c r="C34" s="52">
        <v>0</v>
      </c>
      <c r="D34" s="52">
        <v>1</v>
      </c>
      <c r="E34" s="52">
        <v>0</v>
      </c>
      <c r="F34" s="52">
        <v>1</v>
      </c>
      <c r="G34" s="52">
        <v>0</v>
      </c>
      <c r="H34" s="52">
        <v>0</v>
      </c>
      <c r="I34" s="52">
        <v>0</v>
      </c>
      <c r="J34" s="52">
        <v>3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20">
        <f t="shared" si="0"/>
        <v>6</v>
      </c>
    </row>
    <row r="35" spans="1:23">
      <c r="A35" s="9" t="s">
        <v>321</v>
      </c>
      <c r="B35" s="52">
        <v>0</v>
      </c>
      <c r="C35" s="52">
        <v>0</v>
      </c>
      <c r="D35" s="52">
        <v>6</v>
      </c>
      <c r="E35" s="52">
        <v>0</v>
      </c>
      <c r="F35" s="52">
        <v>3</v>
      </c>
      <c r="G35" s="52">
        <v>1</v>
      </c>
      <c r="H35" s="52">
        <v>0</v>
      </c>
      <c r="I35" s="52">
        <v>0</v>
      </c>
      <c r="J35" s="52">
        <v>2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20">
        <f t="shared" si="0"/>
        <v>12</v>
      </c>
    </row>
    <row r="36" spans="1:23">
      <c r="A36" s="9" t="s">
        <v>322</v>
      </c>
      <c r="B36" s="52">
        <v>1</v>
      </c>
      <c r="C36" s="52">
        <v>0</v>
      </c>
      <c r="D36" s="52">
        <v>0</v>
      </c>
      <c r="E36" s="52">
        <v>0</v>
      </c>
      <c r="F36" s="52">
        <v>1</v>
      </c>
      <c r="G36" s="52">
        <v>0</v>
      </c>
      <c r="H36" s="52">
        <v>0</v>
      </c>
      <c r="I36" s="52">
        <v>0</v>
      </c>
      <c r="J36" s="52">
        <v>1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20">
        <f t="shared" si="0"/>
        <v>3</v>
      </c>
    </row>
    <row r="37" spans="1:23">
      <c r="A37" s="9" t="s">
        <v>323</v>
      </c>
      <c r="B37" s="52">
        <v>0</v>
      </c>
      <c r="C37" s="52">
        <v>0</v>
      </c>
      <c r="D37" s="52">
        <v>5</v>
      </c>
      <c r="E37" s="52">
        <v>0</v>
      </c>
      <c r="F37" s="52">
        <v>4</v>
      </c>
      <c r="G37" s="52">
        <v>1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1</v>
      </c>
      <c r="N37" s="52">
        <v>0</v>
      </c>
      <c r="O37" s="52">
        <v>2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20">
        <f t="shared" si="0"/>
        <v>13</v>
      </c>
    </row>
    <row r="38" spans="1:23">
      <c r="A38" s="9" t="s">
        <v>324</v>
      </c>
      <c r="B38" s="52">
        <v>0</v>
      </c>
      <c r="C38" s="52">
        <v>0</v>
      </c>
      <c r="D38" s="52">
        <v>0</v>
      </c>
      <c r="E38" s="52">
        <v>0</v>
      </c>
      <c r="F38" s="52">
        <v>3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20">
        <f t="shared" si="0"/>
        <v>3</v>
      </c>
    </row>
    <row r="39" spans="1:23">
      <c r="A39" s="9" t="s">
        <v>325</v>
      </c>
      <c r="B39" s="52">
        <v>0</v>
      </c>
      <c r="C39" s="52">
        <v>0</v>
      </c>
      <c r="D39" s="52">
        <v>1</v>
      </c>
      <c r="E39" s="52">
        <v>0</v>
      </c>
      <c r="F39" s="52">
        <v>1</v>
      </c>
      <c r="G39" s="52">
        <v>0</v>
      </c>
      <c r="H39" s="52">
        <v>0</v>
      </c>
      <c r="I39" s="52">
        <v>0</v>
      </c>
      <c r="J39" s="52">
        <v>0</v>
      </c>
      <c r="K39" s="52">
        <v>2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20">
        <f t="shared" si="0"/>
        <v>4</v>
      </c>
    </row>
    <row r="40" spans="1:23">
      <c r="A40" s="9" t="s">
        <v>326</v>
      </c>
      <c r="B40" s="52">
        <v>0</v>
      </c>
      <c r="C40" s="52">
        <v>0</v>
      </c>
      <c r="D40" s="52">
        <v>1</v>
      </c>
      <c r="E40" s="52">
        <v>0</v>
      </c>
      <c r="F40" s="52">
        <v>3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20">
        <f t="shared" si="0"/>
        <v>4</v>
      </c>
    </row>
    <row r="41" spans="1:23">
      <c r="A41" s="9" t="s">
        <v>327</v>
      </c>
      <c r="B41" s="52">
        <v>0</v>
      </c>
      <c r="C41" s="52">
        <v>0</v>
      </c>
      <c r="D41" s="52">
        <v>1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1</v>
      </c>
      <c r="K41" s="52">
        <v>0</v>
      </c>
      <c r="L41" s="52">
        <v>0</v>
      </c>
      <c r="M41" s="52">
        <v>1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1</v>
      </c>
      <c r="W41" s="20">
        <f t="shared" si="0"/>
        <v>4</v>
      </c>
    </row>
    <row r="42" spans="1:23">
      <c r="A42" s="9" t="s">
        <v>328</v>
      </c>
      <c r="B42" s="52">
        <v>0</v>
      </c>
      <c r="C42" s="52">
        <v>0</v>
      </c>
      <c r="D42" s="52">
        <v>0</v>
      </c>
      <c r="E42" s="52">
        <v>0</v>
      </c>
      <c r="F42" s="52">
        <v>2</v>
      </c>
      <c r="G42" s="52">
        <v>0</v>
      </c>
      <c r="H42" s="52">
        <v>0</v>
      </c>
      <c r="I42" s="52">
        <v>0</v>
      </c>
      <c r="J42" s="52">
        <v>1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1</v>
      </c>
      <c r="W42" s="20">
        <f t="shared" si="0"/>
        <v>4</v>
      </c>
    </row>
    <row r="43" spans="1:23">
      <c r="A43" s="9" t="s">
        <v>329</v>
      </c>
      <c r="B43" s="52">
        <v>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2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20">
        <f t="shared" si="0"/>
        <v>2</v>
      </c>
    </row>
    <row r="44" spans="1:23">
      <c r="A44" s="9" t="s">
        <v>330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1</v>
      </c>
      <c r="K44" s="52">
        <v>1</v>
      </c>
      <c r="L44" s="52">
        <v>4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20">
        <f t="shared" si="0"/>
        <v>6</v>
      </c>
    </row>
    <row r="45" spans="1:23">
      <c r="A45" s="9" t="s">
        <v>331</v>
      </c>
      <c r="B45" s="52"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2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20">
        <f t="shared" si="0"/>
        <v>2</v>
      </c>
    </row>
    <row r="46" spans="1:23">
      <c r="A46" s="9" t="s">
        <v>332</v>
      </c>
      <c r="B46" s="52">
        <v>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4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20">
        <f t="shared" si="0"/>
        <v>4</v>
      </c>
    </row>
    <row r="47" spans="1:23">
      <c r="A47" s="9" t="s">
        <v>333</v>
      </c>
      <c r="B47" s="52">
        <v>1</v>
      </c>
      <c r="C47" s="52">
        <v>0</v>
      </c>
      <c r="D47" s="52">
        <v>2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1</v>
      </c>
      <c r="L47" s="52">
        <v>0</v>
      </c>
      <c r="M47" s="52">
        <v>1</v>
      </c>
      <c r="N47" s="52">
        <v>0</v>
      </c>
      <c r="O47" s="52">
        <v>1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20">
        <f t="shared" si="0"/>
        <v>6</v>
      </c>
    </row>
    <row r="48" spans="1:23">
      <c r="A48" s="13" t="s">
        <v>0</v>
      </c>
      <c r="B48" s="21">
        <f>SUM(B7:B47)</f>
        <v>176</v>
      </c>
      <c r="C48" s="21">
        <f t="shared" ref="C48:V48" si="1">SUM(C7:C47)</f>
        <v>4</v>
      </c>
      <c r="D48" s="21">
        <f t="shared" si="1"/>
        <v>2557</v>
      </c>
      <c r="E48" s="21">
        <f t="shared" si="1"/>
        <v>24</v>
      </c>
      <c r="F48" s="21">
        <f t="shared" si="1"/>
        <v>154</v>
      </c>
      <c r="G48" s="21">
        <f t="shared" si="1"/>
        <v>23</v>
      </c>
      <c r="H48" s="21">
        <f t="shared" si="1"/>
        <v>78</v>
      </c>
      <c r="I48" s="21">
        <f t="shared" si="1"/>
        <v>35</v>
      </c>
      <c r="J48" s="21">
        <f t="shared" si="1"/>
        <v>80</v>
      </c>
      <c r="K48" s="21">
        <f t="shared" si="1"/>
        <v>67</v>
      </c>
      <c r="L48" s="21">
        <f t="shared" si="1"/>
        <v>40</v>
      </c>
      <c r="M48" s="21">
        <f t="shared" si="1"/>
        <v>18</v>
      </c>
      <c r="N48" s="21">
        <f t="shared" si="1"/>
        <v>29</v>
      </c>
      <c r="O48" s="21">
        <f t="shared" si="1"/>
        <v>36</v>
      </c>
      <c r="P48" s="21">
        <f t="shared" si="1"/>
        <v>11</v>
      </c>
      <c r="Q48" s="21">
        <f t="shared" si="1"/>
        <v>10</v>
      </c>
      <c r="R48" s="21">
        <f t="shared" si="1"/>
        <v>1</v>
      </c>
      <c r="S48" s="21">
        <f t="shared" si="1"/>
        <v>3</v>
      </c>
      <c r="T48" s="21">
        <f>SUM(T7:T47)</f>
        <v>0</v>
      </c>
      <c r="U48" s="21">
        <f>SUM(U7:U47)</f>
        <v>15</v>
      </c>
      <c r="V48" s="21">
        <f t="shared" si="1"/>
        <v>767</v>
      </c>
      <c r="W48" s="20">
        <f t="shared" si="0"/>
        <v>4128</v>
      </c>
    </row>
    <row r="49" spans="1:1">
      <c r="A49" s="5"/>
    </row>
    <row r="50" spans="1:1">
      <c r="A50" s="5" t="s">
        <v>600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C966-46CC-4637-A33A-180EF278CD18}">
  <sheetPr>
    <pageSetUpPr fitToPage="1"/>
  </sheetPr>
  <dimension ref="A1:B13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132</v>
      </c>
    </row>
    <row r="2" spans="1:2" ht="19.5">
      <c r="A2" s="1" t="s">
        <v>672</v>
      </c>
    </row>
    <row r="3" spans="1:2" ht="19.5">
      <c r="A3" s="1" t="s">
        <v>621</v>
      </c>
    </row>
    <row r="4" spans="1:2" ht="19.5">
      <c r="A4" s="1"/>
    </row>
    <row r="5" spans="1:2" ht="19.5">
      <c r="A5" s="1" t="s">
        <v>652</v>
      </c>
    </row>
    <row r="6" spans="1:2">
      <c r="A6" s="23" t="s">
        <v>335</v>
      </c>
      <c r="B6" s="4" t="s">
        <v>72</v>
      </c>
    </row>
    <row r="7" spans="1:2">
      <c r="A7" s="9" t="s">
        <v>605</v>
      </c>
      <c r="B7" s="52">
        <v>2348</v>
      </c>
    </row>
    <row r="8" spans="1:2">
      <c r="A8" s="9" t="s">
        <v>604</v>
      </c>
      <c r="B8" s="52">
        <v>942</v>
      </c>
    </row>
    <row r="9" spans="1:2">
      <c r="A9" s="9" t="s">
        <v>603</v>
      </c>
      <c r="B9" s="52">
        <v>69</v>
      </c>
    </row>
    <row r="10" spans="1:2">
      <c r="A10" s="9" t="s">
        <v>602</v>
      </c>
      <c r="B10" s="52">
        <v>25</v>
      </c>
    </row>
    <row r="11" spans="1:2">
      <c r="A11" s="9" t="s">
        <v>601</v>
      </c>
      <c r="B11" s="52">
        <v>17</v>
      </c>
    </row>
    <row r="12" spans="1:2">
      <c r="A12" s="9" t="s">
        <v>177</v>
      </c>
      <c r="B12" s="52">
        <v>81</v>
      </c>
    </row>
    <row r="13" spans="1:2">
      <c r="A13" s="13" t="s">
        <v>0</v>
      </c>
      <c r="B13" s="21">
        <f>SUM(B7:B12)</f>
        <v>3482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1E98-C21D-4196-8BB9-BBD1C8D629E7}">
  <sheetPr>
    <pageSetUpPr fitToPage="1"/>
  </sheetPr>
  <dimension ref="A1:E18"/>
  <sheetViews>
    <sheetView view="pageBreakPreview" zoomScaleNormal="85" zoomScaleSheetLayoutView="100" workbookViewId="0"/>
  </sheetViews>
  <sheetFormatPr defaultColWidth="9" defaultRowHeight="18.75"/>
  <cols>
    <col min="1" max="1" width="23.125" style="2" customWidth="1"/>
    <col min="2" max="5" width="15.625" style="2" customWidth="1"/>
    <col min="6" max="16384" width="9" style="2"/>
  </cols>
  <sheetData>
    <row r="1" spans="1:5" ht="19.5">
      <c r="A1" s="1" t="s">
        <v>132</v>
      </c>
    </row>
    <row r="2" spans="1:5" ht="19.5">
      <c r="A2" s="1" t="s">
        <v>672</v>
      </c>
    </row>
    <row r="3" spans="1:5" ht="19.5">
      <c r="A3" s="1" t="s">
        <v>621</v>
      </c>
    </row>
    <row r="4" spans="1:5" ht="19.5">
      <c r="A4" s="1"/>
    </row>
    <row r="5" spans="1:5" ht="19.5">
      <c r="A5" s="1" t="s">
        <v>653</v>
      </c>
    </row>
    <row r="6" spans="1:5" ht="36" customHeight="1">
      <c r="A6" s="94" t="s">
        <v>336</v>
      </c>
      <c r="B6" s="76" t="s">
        <v>677</v>
      </c>
      <c r="C6" s="77"/>
      <c r="D6" s="76" t="s">
        <v>678</v>
      </c>
      <c r="E6" s="77"/>
    </row>
    <row r="7" spans="1:5">
      <c r="A7" s="95"/>
      <c r="B7" s="6" t="s">
        <v>72</v>
      </c>
      <c r="C7" s="6" t="s">
        <v>23</v>
      </c>
      <c r="D7" s="6" t="s">
        <v>72</v>
      </c>
      <c r="E7" s="6" t="s">
        <v>23</v>
      </c>
    </row>
    <row r="8" spans="1:5">
      <c r="A8" s="9" t="s">
        <v>337</v>
      </c>
      <c r="B8" s="52">
        <v>1240</v>
      </c>
      <c r="C8" s="7">
        <f>B8/$B$16*100</f>
        <v>35.611717403790898</v>
      </c>
      <c r="D8" s="52">
        <v>1240</v>
      </c>
      <c r="E8" s="7">
        <f>D8/$D$16*100</f>
        <v>35.611717403790898</v>
      </c>
    </row>
    <row r="9" spans="1:5">
      <c r="A9" s="9" t="s">
        <v>338</v>
      </c>
      <c r="B9" s="52">
        <v>20</v>
      </c>
      <c r="C9" s="7">
        <f t="shared" ref="C9:C16" si="0">B9/$B$16*100</f>
        <v>0.57438253877082102</v>
      </c>
      <c r="D9" s="52">
        <v>20</v>
      </c>
      <c r="E9" s="7">
        <f t="shared" ref="E9:E16" si="1">D9/$D$16*100</f>
        <v>0.57438253877082102</v>
      </c>
    </row>
    <row r="10" spans="1:5">
      <c r="A10" s="9" t="s">
        <v>339</v>
      </c>
      <c r="B10" s="52">
        <v>184</v>
      </c>
      <c r="C10" s="7">
        <f t="shared" si="0"/>
        <v>5.2843193566915598</v>
      </c>
      <c r="D10" s="52">
        <v>184</v>
      </c>
      <c r="E10" s="7">
        <f t="shared" si="1"/>
        <v>5.2843193566915598</v>
      </c>
    </row>
    <row r="11" spans="1:5">
      <c r="A11" s="9" t="s">
        <v>340</v>
      </c>
      <c r="B11" s="52">
        <v>137</v>
      </c>
      <c r="C11" s="7">
        <f t="shared" si="0"/>
        <v>3.93452039058013</v>
      </c>
      <c r="D11" s="52">
        <v>137</v>
      </c>
      <c r="E11" s="7">
        <f t="shared" si="1"/>
        <v>3.93452039058013</v>
      </c>
    </row>
    <row r="12" spans="1:5">
      <c r="A12" s="9" t="s">
        <v>341</v>
      </c>
      <c r="B12" s="52">
        <v>386</v>
      </c>
      <c r="C12" s="7">
        <f t="shared" si="0"/>
        <v>11.0855829982769</v>
      </c>
      <c r="D12" s="52">
        <v>386</v>
      </c>
      <c r="E12" s="7">
        <f t="shared" si="1"/>
        <v>11.0855829982769</v>
      </c>
    </row>
    <row r="13" spans="1:5">
      <c r="A13" s="9" t="s">
        <v>342</v>
      </c>
      <c r="B13" s="52">
        <v>352</v>
      </c>
      <c r="C13" s="7">
        <f t="shared" si="0"/>
        <v>10.1091326823665</v>
      </c>
      <c r="D13" s="52">
        <v>352</v>
      </c>
      <c r="E13" s="7">
        <f t="shared" si="1"/>
        <v>10.1091326823665</v>
      </c>
    </row>
    <row r="14" spans="1:5">
      <c r="A14" s="9" t="s">
        <v>343</v>
      </c>
      <c r="B14" s="52">
        <v>941</v>
      </c>
      <c r="C14" s="7">
        <f t="shared" si="0"/>
        <v>27.024698449167101</v>
      </c>
      <c r="D14" s="52">
        <v>941</v>
      </c>
      <c r="E14" s="7">
        <f t="shared" si="1"/>
        <v>27.024698449167101</v>
      </c>
    </row>
    <row r="15" spans="1:5">
      <c r="A15" s="9" t="s">
        <v>177</v>
      </c>
      <c r="B15" s="52">
        <v>222</v>
      </c>
      <c r="C15" s="7">
        <f t="shared" si="0"/>
        <v>6.37564618035612</v>
      </c>
      <c r="D15" s="52">
        <v>222</v>
      </c>
      <c r="E15" s="7">
        <f t="shared" si="1"/>
        <v>6.37564618035612</v>
      </c>
    </row>
    <row r="16" spans="1:5">
      <c r="A16" s="13" t="s">
        <v>0</v>
      </c>
      <c r="B16" s="21">
        <f>SUM(B8:B15)</f>
        <v>3482</v>
      </c>
      <c r="C16" s="7">
        <f t="shared" si="0"/>
        <v>100</v>
      </c>
      <c r="D16" s="21">
        <f>SUM(D8:D15)</f>
        <v>3482</v>
      </c>
      <c r="E16" s="7">
        <f t="shared" si="1"/>
        <v>100</v>
      </c>
    </row>
    <row r="17" spans="1:1">
      <c r="A17" s="5"/>
    </row>
    <row r="18" spans="1:1">
      <c r="A18" s="5" t="s">
        <v>344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6547-0639-44D9-9149-336D2481CD3A}">
  <sheetPr>
    <pageSetUpPr fitToPage="1"/>
  </sheetPr>
  <dimension ref="A1:K16"/>
  <sheetViews>
    <sheetView view="pageBreakPreview" zoomScaleNormal="85" zoomScaleSheetLayoutView="100" workbookViewId="0"/>
  </sheetViews>
  <sheetFormatPr defaultColWidth="9" defaultRowHeight="18.75"/>
  <cols>
    <col min="1" max="1" width="43.125" style="2" customWidth="1"/>
    <col min="2" max="11" width="15.625" style="2" customWidth="1"/>
    <col min="12" max="16384" width="9" style="2"/>
  </cols>
  <sheetData>
    <row r="1" spans="1:11" ht="19.5">
      <c r="A1" s="1" t="s">
        <v>132</v>
      </c>
    </row>
    <row r="2" spans="1:11" ht="19.5">
      <c r="A2" s="1" t="s">
        <v>672</v>
      </c>
    </row>
    <row r="3" spans="1:11" ht="39.950000000000003" customHeight="1">
      <c r="A3" s="51" t="s">
        <v>621</v>
      </c>
    </row>
    <row r="4" spans="1:11" ht="19.5">
      <c r="A4" s="1" t="s">
        <v>654</v>
      </c>
    </row>
    <row r="5" spans="1:11" ht="20.100000000000001" customHeight="1">
      <c r="A5" s="71" t="s">
        <v>336</v>
      </c>
      <c r="B5" s="84" t="s">
        <v>636</v>
      </c>
      <c r="C5" s="85"/>
      <c r="D5" s="85"/>
      <c r="E5" s="85"/>
      <c r="F5" s="85"/>
      <c r="G5" s="85"/>
      <c r="H5" s="85"/>
      <c r="I5" s="86"/>
      <c r="J5" s="87" t="s">
        <v>0</v>
      </c>
      <c r="K5" s="88"/>
    </row>
    <row r="6" spans="1:11" ht="37.5" customHeight="1">
      <c r="A6" s="91"/>
      <c r="B6" s="96" t="s">
        <v>655</v>
      </c>
      <c r="C6" s="97"/>
      <c r="D6" s="98" t="s">
        <v>656</v>
      </c>
      <c r="E6" s="97"/>
      <c r="F6" s="98" t="s">
        <v>657</v>
      </c>
      <c r="G6" s="97"/>
      <c r="H6" s="98" t="s">
        <v>658</v>
      </c>
      <c r="I6" s="97"/>
      <c r="J6" s="89"/>
      <c r="K6" s="90"/>
    </row>
    <row r="7" spans="1:11" ht="56.25">
      <c r="A7" s="72"/>
      <c r="B7" s="47" t="s">
        <v>675</v>
      </c>
      <c r="C7" s="49" t="s">
        <v>676</v>
      </c>
      <c r="D7" s="46" t="s">
        <v>675</v>
      </c>
      <c r="E7" s="49" t="s">
        <v>676</v>
      </c>
      <c r="F7" s="46" t="s">
        <v>675</v>
      </c>
      <c r="G7" s="49" t="s">
        <v>676</v>
      </c>
      <c r="H7" s="46" t="s">
        <v>675</v>
      </c>
      <c r="I7" s="49" t="s">
        <v>676</v>
      </c>
      <c r="J7" s="46" t="s">
        <v>675</v>
      </c>
      <c r="K7" s="49" t="s">
        <v>676</v>
      </c>
    </row>
    <row r="8" spans="1:11">
      <c r="A8" s="50" t="s">
        <v>337</v>
      </c>
      <c r="B8" s="52">
        <v>12</v>
      </c>
      <c r="C8" s="52">
        <v>12</v>
      </c>
      <c r="D8" s="52">
        <v>39</v>
      </c>
      <c r="E8" s="52">
        <v>39</v>
      </c>
      <c r="F8" s="52">
        <v>374</v>
      </c>
      <c r="G8" s="52">
        <v>374</v>
      </c>
      <c r="H8" s="52">
        <v>815</v>
      </c>
      <c r="I8" s="52">
        <v>815</v>
      </c>
      <c r="J8" s="20">
        <f>B8+D8+F8+H8</f>
        <v>1240</v>
      </c>
      <c r="K8" s="20">
        <f>C8+E8+G8+I8</f>
        <v>1240</v>
      </c>
    </row>
    <row r="9" spans="1:11">
      <c r="A9" s="50" t="s">
        <v>338</v>
      </c>
      <c r="B9" s="52">
        <v>0</v>
      </c>
      <c r="C9" s="52">
        <v>0</v>
      </c>
      <c r="D9" s="52">
        <v>2</v>
      </c>
      <c r="E9" s="52">
        <v>2</v>
      </c>
      <c r="F9" s="52">
        <v>4</v>
      </c>
      <c r="G9" s="52">
        <v>4</v>
      </c>
      <c r="H9" s="52">
        <v>14</v>
      </c>
      <c r="I9" s="52">
        <v>14</v>
      </c>
      <c r="J9" s="20">
        <f t="shared" ref="J9:K16" si="0">B9+D9+F9+H9</f>
        <v>20</v>
      </c>
      <c r="K9" s="20">
        <f t="shared" si="0"/>
        <v>20</v>
      </c>
    </row>
    <row r="10" spans="1:11">
      <c r="A10" s="50" t="s">
        <v>339</v>
      </c>
      <c r="B10" s="52">
        <v>7</v>
      </c>
      <c r="C10" s="52">
        <v>7</v>
      </c>
      <c r="D10" s="52">
        <v>25</v>
      </c>
      <c r="E10" s="52">
        <v>25</v>
      </c>
      <c r="F10" s="52">
        <v>62</v>
      </c>
      <c r="G10" s="52">
        <v>62</v>
      </c>
      <c r="H10" s="52">
        <v>90</v>
      </c>
      <c r="I10" s="52">
        <v>90</v>
      </c>
      <c r="J10" s="20">
        <f t="shared" si="0"/>
        <v>184</v>
      </c>
      <c r="K10" s="20">
        <f t="shared" si="0"/>
        <v>184</v>
      </c>
    </row>
    <row r="11" spans="1:11">
      <c r="A11" s="50" t="s">
        <v>340</v>
      </c>
      <c r="B11" s="52">
        <v>2</v>
      </c>
      <c r="C11" s="52">
        <v>2</v>
      </c>
      <c r="D11" s="52">
        <v>16</v>
      </c>
      <c r="E11" s="52">
        <v>16</v>
      </c>
      <c r="F11" s="52">
        <v>24</v>
      </c>
      <c r="G11" s="52">
        <v>24</v>
      </c>
      <c r="H11" s="52">
        <v>95</v>
      </c>
      <c r="I11" s="52">
        <v>95</v>
      </c>
      <c r="J11" s="20">
        <f t="shared" si="0"/>
        <v>137</v>
      </c>
      <c r="K11" s="20">
        <f t="shared" si="0"/>
        <v>137</v>
      </c>
    </row>
    <row r="12" spans="1:11">
      <c r="A12" s="50" t="s">
        <v>341</v>
      </c>
      <c r="B12" s="52">
        <v>1</v>
      </c>
      <c r="C12" s="52">
        <v>1</v>
      </c>
      <c r="D12" s="52">
        <v>32</v>
      </c>
      <c r="E12" s="52">
        <v>32</v>
      </c>
      <c r="F12" s="52">
        <v>228</v>
      </c>
      <c r="G12" s="52">
        <v>228</v>
      </c>
      <c r="H12" s="52">
        <v>125</v>
      </c>
      <c r="I12" s="52">
        <v>125</v>
      </c>
      <c r="J12" s="20">
        <f t="shared" si="0"/>
        <v>386</v>
      </c>
      <c r="K12" s="20">
        <f t="shared" si="0"/>
        <v>386</v>
      </c>
    </row>
    <row r="13" spans="1:11">
      <c r="A13" s="50" t="s">
        <v>342</v>
      </c>
      <c r="B13" s="52">
        <v>5</v>
      </c>
      <c r="C13" s="52">
        <v>5</v>
      </c>
      <c r="D13" s="52">
        <v>14</v>
      </c>
      <c r="E13" s="52">
        <v>14</v>
      </c>
      <c r="F13" s="52">
        <v>84</v>
      </c>
      <c r="G13" s="52">
        <v>84</v>
      </c>
      <c r="H13" s="52">
        <v>249</v>
      </c>
      <c r="I13" s="52">
        <v>249</v>
      </c>
      <c r="J13" s="20">
        <f t="shared" si="0"/>
        <v>352</v>
      </c>
      <c r="K13" s="20">
        <f t="shared" si="0"/>
        <v>352</v>
      </c>
    </row>
    <row r="14" spans="1:11">
      <c r="A14" s="50" t="s">
        <v>343</v>
      </c>
      <c r="B14" s="52">
        <v>7</v>
      </c>
      <c r="C14" s="52">
        <v>7</v>
      </c>
      <c r="D14" s="52">
        <v>111</v>
      </c>
      <c r="E14" s="52">
        <v>111</v>
      </c>
      <c r="F14" s="52">
        <v>397</v>
      </c>
      <c r="G14" s="52">
        <v>397</v>
      </c>
      <c r="H14" s="52">
        <v>426</v>
      </c>
      <c r="I14" s="52">
        <v>426</v>
      </c>
      <c r="J14" s="20">
        <f t="shared" si="0"/>
        <v>941</v>
      </c>
      <c r="K14" s="20">
        <f t="shared" si="0"/>
        <v>941</v>
      </c>
    </row>
    <row r="15" spans="1:11">
      <c r="A15" s="50" t="s">
        <v>177</v>
      </c>
      <c r="B15" s="52">
        <v>1</v>
      </c>
      <c r="C15" s="52">
        <v>1</v>
      </c>
      <c r="D15" s="52">
        <v>5</v>
      </c>
      <c r="E15" s="52">
        <v>5</v>
      </c>
      <c r="F15" s="52">
        <v>35</v>
      </c>
      <c r="G15" s="52">
        <v>35</v>
      </c>
      <c r="H15" s="52">
        <v>181</v>
      </c>
      <c r="I15" s="52">
        <v>181</v>
      </c>
      <c r="J15" s="20">
        <f t="shared" si="0"/>
        <v>222</v>
      </c>
      <c r="K15" s="20">
        <f t="shared" si="0"/>
        <v>222</v>
      </c>
    </row>
    <row r="16" spans="1:11">
      <c r="A16" s="13" t="s">
        <v>0</v>
      </c>
      <c r="B16" s="21">
        <f t="shared" ref="B16:I16" si="1">SUM(B8:B15)</f>
        <v>35</v>
      </c>
      <c r="C16" s="21">
        <f t="shared" si="1"/>
        <v>35</v>
      </c>
      <c r="D16" s="21">
        <f t="shared" si="1"/>
        <v>244</v>
      </c>
      <c r="E16" s="21">
        <f t="shared" si="1"/>
        <v>244</v>
      </c>
      <c r="F16" s="21">
        <f t="shared" si="1"/>
        <v>1208</v>
      </c>
      <c r="G16" s="21">
        <f t="shared" si="1"/>
        <v>1208</v>
      </c>
      <c r="H16" s="21">
        <f t="shared" si="1"/>
        <v>1995</v>
      </c>
      <c r="I16" s="21">
        <f t="shared" si="1"/>
        <v>1995</v>
      </c>
      <c r="J16" s="20">
        <f t="shared" si="0"/>
        <v>3482</v>
      </c>
      <c r="K16" s="20">
        <f t="shared" si="0"/>
        <v>3482</v>
      </c>
    </row>
  </sheetData>
  <mergeCells count="7">
    <mergeCell ref="B5:I5"/>
    <mergeCell ref="J5:K6"/>
    <mergeCell ref="A5:A7"/>
    <mergeCell ref="B6:C6"/>
    <mergeCell ref="D6:E6"/>
    <mergeCell ref="F6:G6"/>
    <mergeCell ref="H6:I6"/>
  </mergeCells>
  <phoneticPr fontId="3"/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360" verticalDpi="360" r:id="rId1"/>
  <headerFooter>
    <oddHeader>&amp;L&amp;"BIZ UDゴシック,標準"&amp;12No.&amp;A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B920-AB53-49FD-BFD0-5892320C74A1}">
  <sheetPr>
    <pageSetUpPr fitToPage="1"/>
  </sheetPr>
  <dimension ref="A1:M106"/>
  <sheetViews>
    <sheetView view="pageBreakPreview" zoomScaleNormal="85" zoomScaleSheetLayoutView="100" workbookViewId="0"/>
  </sheetViews>
  <sheetFormatPr defaultColWidth="9" defaultRowHeight="18.75"/>
  <cols>
    <col min="1" max="1" width="20.625" style="2" customWidth="1"/>
    <col min="2" max="2" width="30.625" style="2" customWidth="1"/>
    <col min="3" max="3" width="20.625" style="2" customWidth="1"/>
    <col min="4" max="13" width="15.625" style="2" customWidth="1"/>
    <col min="14" max="16384" width="9" style="2"/>
  </cols>
  <sheetData>
    <row r="1" spans="1:13" ht="19.5">
      <c r="A1" s="1" t="s">
        <v>132</v>
      </c>
      <c r="B1" s="1"/>
      <c r="C1" s="1"/>
    </row>
    <row r="2" spans="1:13" ht="19.5">
      <c r="A2" s="1" t="s">
        <v>672</v>
      </c>
      <c r="B2" s="1"/>
      <c r="C2" s="1"/>
    </row>
    <row r="3" spans="1:13" ht="39.950000000000003" customHeight="1">
      <c r="A3" s="51" t="s">
        <v>621</v>
      </c>
      <c r="B3" s="1"/>
      <c r="C3" s="1"/>
    </row>
    <row r="4" spans="1:13" ht="19.5">
      <c r="A4" s="1" t="s">
        <v>659</v>
      </c>
      <c r="B4" s="1"/>
      <c r="C4" s="1"/>
    </row>
    <row r="5" spans="1:13" ht="20.100000000000001" customHeight="1">
      <c r="A5" s="110" t="s">
        <v>670</v>
      </c>
      <c r="B5" s="111"/>
      <c r="C5" s="112"/>
      <c r="D5" s="84" t="s">
        <v>636</v>
      </c>
      <c r="E5" s="85"/>
      <c r="F5" s="85"/>
      <c r="G5" s="85"/>
      <c r="H5" s="85"/>
      <c r="I5" s="85"/>
      <c r="J5" s="85"/>
      <c r="K5" s="86"/>
      <c r="L5" s="87" t="s">
        <v>0</v>
      </c>
      <c r="M5" s="88"/>
    </row>
    <row r="6" spans="1:13" ht="34.35" customHeight="1">
      <c r="A6" s="113"/>
      <c r="B6" s="114"/>
      <c r="C6" s="115"/>
      <c r="D6" s="96" t="s">
        <v>655</v>
      </c>
      <c r="E6" s="97"/>
      <c r="F6" s="98" t="s">
        <v>656</v>
      </c>
      <c r="G6" s="97"/>
      <c r="H6" s="98" t="s">
        <v>660</v>
      </c>
      <c r="I6" s="97"/>
      <c r="J6" s="98" t="s">
        <v>661</v>
      </c>
      <c r="K6" s="97"/>
      <c r="L6" s="89"/>
      <c r="M6" s="90"/>
    </row>
    <row r="7" spans="1:13" ht="56.25">
      <c r="A7" s="116"/>
      <c r="B7" s="117"/>
      <c r="C7" s="118"/>
      <c r="D7" s="47" t="s">
        <v>675</v>
      </c>
      <c r="E7" s="49" t="s">
        <v>676</v>
      </c>
      <c r="F7" s="46" t="s">
        <v>675</v>
      </c>
      <c r="G7" s="49" t="s">
        <v>676</v>
      </c>
      <c r="H7" s="46" t="s">
        <v>675</v>
      </c>
      <c r="I7" s="49" t="s">
        <v>676</v>
      </c>
      <c r="J7" s="46" t="s">
        <v>675</v>
      </c>
      <c r="K7" s="49" t="s">
        <v>676</v>
      </c>
      <c r="L7" s="46" t="s">
        <v>675</v>
      </c>
      <c r="M7" s="49" t="s">
        <v>676</v>
      </c>
    </row>
    <row r="8" spans="1:13">
      <c r="A8" s="64" t="s">
        <v>180</v>
      </c>
      <c r="B8" s="99" t="s">
        <v>345</v>
      </c>
      <c r="C8" s="100"/>
      <c r="D8" s="52">
        <v>1</v>
      </c>
      <c r="E8" s="52">
        <v>1</v>
      </c>
      <c r="F8" s="52">
        <v>1</v>
      </c>
      <c r="G8" s="52">
        <v>1</v>
      </c>
      <c r="H8" s="52">
        <v>94</v>
      </c>
      <c r="I8" s="52">
        <v>94</v>
      </c>
      <c r="J8" s="52">
        <v>244</v>
      </c>
      <c r="K8" s="52">
        <v>244</v>
      </c>
      <c r="L8" s="20">
        <f>D8+F8+H8+J8</f>
        <v>340</v>
      </c>
      <c r="M8" s="20">
        <f>E8+G8+I8+K8</f>
        <v>340</v>
      </c>
    </row>
    <row r="9" spans="1:13">
      <c r="A9" s="65"/>
      <c r="B9" s="99" t="s">
        <v>346</v>
      </c>
      <c r="C9" s="100"/>
      <c r="D9" s="52">
        <v>1</v>
      </c>
      <c r="E9" s="52">
        <v>1</v>
      </c>
      <c r="F9" s="52">
        <v>4</v>
      </c>
      <c r="G9" s="52">
        <v>4</v>
      </c>
      <c r="H9" s="52">
        <v>30</v>
      </c>
      <c r="I9" s="52">
        <v>30</v>
      </c>
      <c r="J9" s="52">
        <v>62</v>
      </c>
      <c r="K9" s="52">
        <v>62</v>
      </c>
      <c r="L9" s="20">
        <f t="shared" ref="L9:M72" si="0">D9+F9+H9+J9</f>
        <v>97</v>
      </c>
      <c r="M9" s="20">
        <f t="shared" si="0"/>
        <v>97</v>
      </c>
    </row>
    <row r="10" spans="1:13">
      <c r="A10" s="65"/>
      <c r="B10" s="99" t="s">
        <v>347</v>
      </c>
      <c r="C10" s="100"/>
      <c r="D10" s="52">
        <v>0</v>
      </c>
      <c r="E10" s="52">
        <v>0</v>
      </c>
      <c r="F10" s="52">
        <v>1</v>
      </c>
      <c r="G10" s="52">
        <v>1</v>
      </c>
      <c r="H10" s="52">
        <v>13</v>
      </c>
      <c r="I10" s="52">
        <v>13</v>
      </c>
      <c r="J10" s="52">
        <v>25</v>
      </c>
      <c r="K10" s="52">
        <v>25</v>
      </c>
      <c r="L10" s="20">
        <f t="shared" si="0"/>
        <v>39</v>
      </c>
      <c r="M10" s="20">
        <f t="shared" si="0"/>
        <v>39</v>
      </c>
    </row>
    <row r="11" spans="1:13">
      <c r="A11" s="65"/>
      <c r="B11" s="99" t="s">
        <v>348</v>
      </c>
      <c r="C11" s="100"/>
      <c r="D11" s="52">
        <v>5</v>
      </c>
      <c r="E11" s="52">
        <v>5</v>
      </c>
      <c r="F11" s="52">
        <v>9</v>
      </c>
      <c r="G11" s="52">
        <v>9</v>
      </c>
      <c r="H11" s="52">
        <v>68</v>
      </c>
      <c r="I11" s="52">
        <v>68</v>
      </c>
      <c r="J11" s="52">
        <v>133</v>
      </c>
      <c r="K11" s="52">
        <v>133</v>
      </c>
      <c r="L11" s="20">
        <f t="shared" si="0"/>
        <v>215</v>
      </c>
      <c r="M11" s="20">
        <f t="shared" si="0"/>
        <v>215</v>
      </c>
    </row>
    <row r="12" spans="1:13">
      <c r="A12" s="65"/>
      <c r="B12" s="99" t="s">
        <v>349</v>
      </c>
      <c r="C12" s="100"/>
      <c r="D12" s="52">
        <v>0</v>
      </c>
      <c r="E12" s="52">
        <v>0</v>
      </c>
      <c r="F12" s="52">
        <v>5</v>
      </c>
      <c r="G12" s="52">
        <v>5</v>
      </c>
      <c r="H12" s="52">
        <v>43</v>
      </c>
      <c r="I12" s="52">
        <v>43</v>
      </c>
      <c r="J12" s="52">
        <v>88</v>
      </c>
      <c r="K12" s="52">
        <v>88</v>
      </c>
      <c r="L12" s="20">
        <f t="shared" si="0"/>
        <v>136</v>
      </c>
      <c r="M12" s="20">
        <f t="shared" si="0"/>
        <v>136</v>
      </c>
    </row>
    <row r="13" spans="1:13">
      <c r="A13" s="65"/>
      <c r="B13" s="99" t="s">
        <v>350</v>
      </c>
      <c r="C13" s="100"/>
      <c r="D13" s="52">
        <v>0</v>
      </c>
      <c r="E13" s="52">
        <v>0</v>
      </c>
      <c r="F13" s="52">
        <v>0</v>
      </c>
      <c r="G13" s="52">
        <v>0</v>
      </c>
      <c r="H13" s="52">
        <v>6</v>
      </c>
      <c r="I13" s="52">
        <v>6</v>
      </c>
      <c r="J13" s="52">
        <v>5</v>
      </c>
      <c r="K13" s="52">
        <v>5</v>
      </c>
      <c r="L13" s="20">
        <f t="shared" si="0"/>
        <v>11</v>
      </c>
      <c r="M13" s="20">
        <f t="shared" si="0"/>
        <v>11</v>
      </c>
    </row>
    <row r="14" spans="1:13">
      <c r="A14" s="65"/>
      <c r="B14" s="99" t="s">
        <v>351</v>
      </c>
      <c r="C14" s="100"/>
      <c r="D14" s="52">
        <v>0</v>
      </c>
      <c r="E14" s="52">
        <v>0</v>
      </c>
      <c r="F14" s="52">
        <v>4</v>
      </c>
      <c r="G14" s="52">
        <v>4</v>
      </c>
      <c r="H14" s="52">
        <v>11</v>
      </c>
      <c r="I14" s="52">
        <v>11</v>
      </c>
      <c r="J14" s="52">
        <v>32</v>
      </c>
      <c r="K14" s="52">
        <v>32</v>
      </c>
      <c r="L14" s="20">
        <f t="shared" si="0"/>
        <v>47</v>
      </c>
      <c r="M14" s="20">
        <f t="shared" si="0"/>
        <v>47</v>
      </c>
    </row>
    <row r="15" spans="1:13">
      <c r="A15" s="65"/>
      <c r="B15" s="99" t="s">
        <v>352</v>
      </c>
      <c r="C15" s="100"/>
      <c r="D15" s="52">
        <v>1</v>
      </c>
      <c r="E15" s="52">
        <v>1</v>
      </c>
      <c r="F15" s="52">
        <v>3</v>
      </c>
      <c r="G15" s="52">
        <v>3</v>
      </c>
      <c r="H15" s="52">
        <v>6</v>
      </c>
      <c r="I15" s="52">
        <v>6</v>
      </c>
      <c r="J15" s="52">
        <v>5</v>
      </c>
      <c r="K15" s="52">
        <v>5</v>
      </c>
      <c r="L15" s="20">
        <f t="shared" si="0"/>
        <v>15</v>
      </c>
      <c r="M15" s="20">
        <f t="shared" si="0"/>
        <v>15</v>
      </c>
    </row>
    <row r="16" spans="1:13">
      <c r="A16" s="65"/>
      <c r="B16" s="99" t="s">
        <v>353</v>
      </c>
      <c r="C16" s="100"/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1</v>
      </c>
      <c r="K16" s="52">
        <v>1</v>
      </c>
      <c r="L16" s="20">
        <f t="shared" si="0"/>
        <v>1</v>
      </c>
      <c r="M16" s="20">
        <f t="shared" si="0"/>
        <v>1</v>
      </c>
    </row>
    <row r="17" spans="1:13">
      <c r="A17" s="65"/>
      <c r="B17" s="99" t="s">
        <v>354</v>
      </c>
      <c r="C17" s="100"/>
      <c r="D17" s="52">
        <v>2</v>
      </c>
      <c r="E17" s="52">
        <v>2</v>
      </c>
      <c r="F17" s="52">
        <v>0</v>
      </c>
      <c r="G17" s="52">
        <v>0</v>
      </c>
      <c r="H17" s="52">
        <v>4</v>
      </c>
      <c r="I17" s="52">
        <v>4</v>
      </c>
      <c r="J17" s="52">
        <v>0</v>
      </c>
      <c r="K17" s="52">
        <v>0</v>
      </c>
      <c r="L17" s="20">
        <f t="shared" si="0"/>
        <v>6</v>
      </c>
      <c r="M17" s="20">
        <f t="shared" si="0"/>
        <v>6</v>
      </c>
    </row>
    <row r="18" spans="1:13">
      <c r="A18" s="65"/>
      <c r="B18" s="99" t="s">
        <v>355</v>
      </c>
      <c r="C18" s="100"/>
      <c r="D18" s="52">
        <v>0</v>
      </c>
      <c r="E18" s="52">
        <v>0</v>
      </c>
      <c r="F18" s="52">
        <v>0</v>
      </c>
      <c r="G18" s="52">
        <v>0</v>
      </c>
      <c r="H18" s="52">
        <v>20</v>
      </c>
      <c r="I18" s="52">
        <v>20</v>
      </c>
      <c r="J18" s="52">
        <v>8</v>
      </c>
      <c r="K18" s="52">
        <v>8</v>
      </c>
      <c r="L18" s="20">
        <f t="shared" si="0"/>
        <v>28</v>
      </c>
      <c r="M18" s="20">
        <f t="shared" si="0"/>
        <v>28</v>
      </c>
    </row>
    <row r="19" spans="1:13">
      <c r="A19" s="66"/>
      <c r="B19" s="99" t="s">
        <v>187</v>
      </c>
      <c r="C19" s="100"/>
      <c r="D19" s="52">
        <v>2</v>
      </c>
      <c r="E19" s="52">
        <v>2</v>
      </c>
      <c r="F19" s="52">
        <v>12</v>
      </c>
      <c r="G19" s="52">
        <v>12</v>
      </c>
      <c r="H19" s="52">
        <v>79</v>
      </c>
      <c r="I19" s="52">
        <v>79</v>
      </c>
      <c r="J19" s="52">
        <v>212</v>
      </c>
      <c r="K19" s="52">
        <v>212</v>
      </c>
      <c r="L19" s="20">
        <f t="shared" si="0"/>
        <v>305</v>
      </c>
      <c r="M19" s="20">
        <f t="shared" si="0"/>
        <v>305</v>
      </c>
    </row>
    <row r="20" spans="1:13">
      <c r="A20" s="64" t="s">
        <v>181</v>
      </c>
      <c r="B20" s="99" t="s">
        <v>345</v>
      </c>
      <c r="C20" s="100"/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3</v>
      </c>
      <c r="K20" s="52">
        <v>3</v>
      </c>
      <c r="L20" s="20">
        <f t="shared" si="0"/>
        <v>3</v>
      </c>
      <c r="M20" s="20">
        <f t="shared" si="0"/>
        <v>3</v>
      </c>
    </row>
    <row r="21" spans="1:13">
      <c r="A21" s="65"/>
      <c r="B21" s="99" t="s">
        <v>356</v>
      </c>
      <c r="C21" s="100"/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20">
        <f t="shared" si="0"/>
        <v>0</v>
      </c>
      <c r="M21" s="20">
        <f t="shared" si="0"/>
        <v>0</v>
      </c>
    </row>
    <row r="22" spans="1:13">
      <c r="A22" s="65"/>
      <c r="B22" s="99" t="s">
        <v>357</v>
      </c>
      <c r="C22" s="100"/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20">
        <f t="shared" si="0"/>
        <v>0</v>
      </c>
      <c r="M22" s="20">
        <f t="shared" si="0"/>
        <v>0</v>
      </c>
    </row>
    <row r="23" spans="1:13">
      <c r="A23" s="65"/>
      <c r="B23" s="99" t="s">
        <v>358</v>
      </c>
      <c r="C23" s="100"/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20">
        <f t="shared" si="0"/>
        <v>0</v>
      </c>
      <c r="M23" s="20">
        <f t="shared" si="0"/>
        <v>0</v>
      </c>
    </row>
    <row r="24" spans="1:13">
      <c r="A24" s="65"/>
      <c r="B24" s="99" t="s">
        <v>359</v>
      </c>
      <c r="C24" s="100"/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20">
        <f t="shared" si="0"/>
        <v>0</v>
      </c>
      <c r="M24" s="20">
        <f t="shared" si="0"/>
        <v>0</v>
      </c>
    </row>
    <row r="25" spans="1:13">
      <c r="A25" s="65"/>
      <c r="B25" s="99" t="s">
        <v>360</v>
      </c>
      <c r="C25" s="100"/>
      <c r="D25" s="52">
        <v>0</v>
      </c>
      <c r="E25" s="52">
        <v>0</v>
      </c>
      <c r="F25" s="52">
        <v>0</v>
      </c>
      <c r="G25" s="52">
        <v>0</v>
      </c>
      <c r="H25" s="52">
        <v>2</v>
      </c>
      <c r="I25" s="52">
        <v>2</v>
      </c>
      <c r="J25" s="52">
        <v>1</v>
      </c>
      <c r="K25" s="52">
        <v>1</v>
      </c>
      <c r="L25" s="20">
        <f t="shared" si="0"/>
        <v>3</v>
      </c>
      <c r="M25" s="20">
        <f t="shared" si="0"/>
        <v>3</v>
      </c>
    </row>
    <row r="26" spans="1:13">
      <c r="A26" s="65"/>
      <c r="B26" s="99" t="s">
        <v>361</v>
      </c>
      <c r="C26" s="100"/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20">
        <f t="shared" si="0"/>
        <v>0</v>
      </c>
      <c r="M26" s="20">
        <f t="shared" si="0"/>
        <v>0</v>
      </c>
    </row>
    <row r="27" spans="1:13">
      <c r="A27" s="65"/>
      <c r="B27" s="99" t="s">
        <v>353</v>
      </c>
      <c r="C27" s="100"/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1</v>
      </c>
      <c r="K27" s="52">
        <v>1</v>
      </c>
      <c r="L27" s="20">
        <f t="shared" si="0"/>
        <v>1</v>
      </c>
      <c r="M27" s="20">
        <f t="shared" si="0"/>
        <v>1</v>
      </c>
    </row>
    <row r="28" spans="1:13">
      <c r="A28" s="65"/>
      <c r="B28" s="99" t="s">
        <v>354</v>
      </c>
      <c r="C28" s="100"/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20">
        <f t="shared" si="0"/>
        <v>0</v>
      </c>
      <c r="M28" s="20">
        <f t="shared" si="0"/>
        <v>0</v>
      </c>
    </row>
    <row r="29" spans="1:13">
      <c r="A29" s="66"/>
      <c r="B29" s="99" t="s">
        <v>187</v>
      </c>
      <c r="C29" s="100"/>
      <c r="D29" s="52">
        <v>0</v>
      </c>
      <c r="E29" s="52">
        <v>0</v>
      </c>
      <c r="F29" s="52">
        <v>2</v>
      </c>
      <c r="G29" s="52">
        <v>2</v>
      </c>
      <c r="H29" s="52">
        <v>2</v>
      </c>
      <c r="I29" s="52">
        <v>2</v>
      </c>
      <c r="J29" s="52">
        <v>9</v>
      </c>
      <c r="K29" s="52">
        <v>9</v>
      </c>
      <c r="L29" s="20">
        <f t="shared" si="0"/>
        <v>13</v>
      </c>
      <c r="M29" s="20">
        <f t="shared" si="0"/>
        <v>13</v>
      </c>
    </row>
    <row r="30" spans="1:13">
      <c r="A30" s="64" t="s">
        <v>182</v>
      </c>
      <c r="B30" s="99" t="s">
        <v>362</v>
      </c>
      <c r="C30" s="100"/>
      <c r="D30" s="52">
        <v>1</v>
      </c>
      <c r="E30" s="52">
        <v>1</v>
      </c>
      <c r="F30" s="52">
        <v>3</v>
      </c>
      <c r="G30" s="52">
        <v>3</v>
      </c>
      <c r="H30" s="52">
        <v>11</v>
      </c>
      <c r="I30" s="52">
        <v>11</v>
      </c>
      <c r="J30" s="52">
        <v>24</v>
      </c>
      <c r="K30" s="52">
        <v>24</v>
      </c>
      <c r="L30" s="20">
        <f t="shared" si="0"/>
        <v>39</v>
      </c>
      <c r="M30" s="20">
        <f t="shared" si="0"/>
        <v>39</v>
      </c>
    </row>
    <row r="31" spans="1:13">
      <c r="A31" s="65"/>
      <c r="B31" s="99" t="s">
        <v>363</v>
      </c>
      <c r="C31" s="100"/>
      <c r="D31" s="52">
        <v>0</v>
      </c>
      <c r="E31" s="52">
        <v>0</v>
      </c>
      <c r="F31" s="52">
        <v>2</v>
      </c>
      <c r="G31" s="52">
        <v>2</v>
      </c>
      <c r="H31" s="52">
        <v>1</v>
      </c>
      <c r="I31" s="52">
        <v>1</v>
      </c>
      <c r="J31" s="52">
        <v>3</v>
      </c>
      <c r="K31" s="52">
        <v>3</v>
      </c>
      <c r="L31" s="20">
        <f t="shared" si="0"/>
        <v>6</v>
      </c>
      <c r="M31" s="20">
        <f t="shared" si="0"/>
        <v>6</v>
      </c>
    </row>
    <row r="32" spans="1:13">
      <c r="A32" s="65"/>
      <c r="B32" s="99" t="s">
        <v>364</v>
      </c>
      <c r="C32" s="100"/>
      <c r="D32" s="52">
        <v>0</v>
      </c>
      <c r="E32" s="52">
        <v>0</v>
      </c>
      <c r="F32" s="52">
        <v>0</v>
      </c>
      <c r="G32" s="52">
        <v>0</v>
      </c>
      <c r="H32" s="52">
        <v>2</v>
      </c>
      <c r="I32" s="52">
        <v>2</v>
      </c>
      <c r="J32" s="52">
        <v>2</v>
      </c>
      <c r="K32" s="52">
        <v>2</v>
      </c>
      <c r="L32" s="20">
        <f t="shared" si="0"/>
        <v>4</v>
      </c>
      <c r="M32" s="20">
        <f t="shared" si="0"/>
        <v>4</v>
      </c>
    </row>
    <row r="33" spans="1:13">
      <c r="A33" s="65"/>
      <c r="B33" s="99" t="s">
        <v>365</v>
      </c>
      <c r="C33" s="100"/>
      <c r="D33" s="52">
        <v>0</v>
      </c>
      <c r="E33" s="52">
        <v>0</v>
      </c>
      <c r="F33" s="52">
        <v>7</v>
      </c>
      <c r="G33" s="52">
        <v>7</v>
      </c>
      <c r="H33" s="52">
        <v>19</v>
      </c>
      <c r="I33" s="52">
        <v>19</v>
      </c>
      <c r="J33" s="52">
        <v>19</v>
      </c>
      <c r="K33" s="52">
        <v>19</v>
      </c>
      <c r="L33" s="20">
        <f t="shared" si="0"/>
        <v>45</v>
      </c>
      <c r="M33" s="20">
        <f t="shared" si="0"/>
        <v>45</v>
      </c>
    </row>
    <row r="34" spans="1:13">
      <c r="A34" s="65"/>
      <c r="B34" s="99" t="s">
        <v>366</v>
      </c>
      <c r="C34" s="100"/>
      <c r="D34" s="52">
        <v>1</v>
      </c>
      <c r="E34" s="52">
        <v>1</v>
      </c>
      <c r="F34" s="52">
        <v>0</v>
      </c>
      <c r="G34" s="52">
        <v>0</v>
      </c>
      <c r="H34" s="52">
        <v>3</v>
      </c>
      <c r="I34" s="52">
        <v>3</v>
      </c>
      <c r="J34" s="52">
        <v>4</v>
      </c>
      <c r="K34" s="52">
        <v>4</v>
      </c>
      <c r="L34" s="20">
        <f t="shared" si="0"/>
        <v>8</v>
      </c>
      <c r="M34" s="20">
        <f t="shared" si="0"/>
        <v>8</v>
      </c>
    </row>
    <row r="35" spans="1:13">
      <c r="A35" s="65"/>
      <c r="B35" s="99" t="s">
        <v>367</v>
      </c>
      <c r="C35" s="100"/>
      <c r="D35" s="52">
        <v>0</v>
      </c>
      <c r="E35" s="52">
        <v>0</v>
      </c>
      <c r="F35" s="52">
        <v>4</v>
      </c>
      <c r="G35" s="52">
        <v>4</v>
      </c>
      <c r="H35" s="52">
        <v>5</v>
      </c>
      <c r="I35" s="52">
        <v>5</v>
      </c>
      <c r="J35" s="52">
        <v>1</v>
      </c>
      <c r="K35" s="52">
        <v>1</v>
      </c>
      <c r="L35" s="20">
        <f t="shared" si="0"/>
        <v>10</v>
      </c>
      <c r="M35" s="20">
        <f t="shared" si="0"/>
        <v>10</v>
      </c>
    </row>
    <row r="36" spans="1:13">
      <c r="A36" s="66"/>
      <c r="B36" s="99" t="s">
        <v>187</v>
      </c>
      <c r="C36" s="100"/>
      <c r="D36" s="52">
        <v>5</v>
      </c>
      <c r="E36" s="52">
        <v>5</v>
      </c>
      <c r="F36" s="52">
        <v>9</v>
      </c>
      <c r="G36" s="52">
        <v>9</v>
      </c>
      <c r="H36" s="52">
        <v>21</v>
      </c>
      <c r="I36" s="52">
        <v>21</v>
      </c>
      <c r="J36" s="52">
        <v>37</v>
      </c>
      <c r="K36" s="52">
        <v>37</v>
      </c>
      <c r="L36" s="20">
        <f t="shared" si="0"/>
        <v>72</v>
      </c>
      <c r="M36" s="20">
        <f t="shared" si="0"/>
        <v>72</v>
      </c>
    </row>
    <row r="37" spans="1:13">
      <c r="A37" s="81" t="s">
        <v>183</v>
      </c>
      <c r="B37" s="99" t="s">
        <v>368</v>
      </c>
      <c r="C37" s="100"/>
      <c r="D37" s="52">
        <v>0</v>
      </c>
      <c r="E37" s="52">
        <v>0</v>
      </c>
      <c r="F37" s="52">
        <v>3</v>
      </c>
      <c r="G37" s="52">
        <v>3</v>
      </c>
      <c r="H37" s="52">
        <v>2</v>
      </c>
      <c r="I37" s="52">
        <v>2</v>
      </c>
      <c r="J37" s="52">
        <v>12</v>
      </c>
      <c r="K37" s="52">
        <v>12</v>
      </c>
      <c r="L37" s="20">
        <f t="shared" si="0"/>
        <v>17</v>
      </c>
      <c r="M37" s="20">
        <f t="shared" si="0"/>
        <v>17</v>
      </c>
    </row>
    <row r="38" spans="1:13">
      <c r="A38" s="65"/>
      <c r="B38" s="99" t="s">
        <v>369</v>
      </c>
      <c r="C38" s="100"/>
      <c r="D38" s="52">
        <v>0</v>
      </c>
      <c r="E38" s="52">
        <v>0</v>
      </c>
      <c r="F38" s="52">
        <v>1</v>
      </c>
      <c r="G38" s="52">
        <v>1</v>
      </c>
      <c r="H38" s="52">
        <v>3</v>
      </c>
      <c r="I38" s="52">
        <v>3</v>
      </c>
      <c r="J38" s="52">
        <v>7</v>
      </c>
      <c r="K38" s="52">
        <v>7</v>
      </c>
      <c r="L38" s="20">
        <f t="shared" si="0"/>
        <v>11</v>
      </c>
      <c r="M38" s="20">
        <f t="shared" si="0"/>
        <v>11</v>
      </c>
    </row>
    <row r="39" spans="1:13">
      <c r="A39" s="65"/>
      <c r="B39" s="99" t="s">
        <v>370</v>
      </c>
      <c r="C39" s="100"/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1</v>
      </c>
      <c r="K39" s="52">
        <v>1</v>
      </c>
      <c r="L39" s="20">
        <f t="shared" si="0"/>
        <v>1</v>
      </c>
      <c r="M39" s="20">
        <f t="shared" si="0"/>
        <v>1</v>
      </c>
    </row>
    <row r="40" spans="1:13">
      <c r="A40" s="65"/>
      <c r="B40" s="99" t="s">
        <v>371</v>
      </c>
      <c r="C40" s="100"/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4</v>
      </c>
      <c r="K40" s="52">
        <v>4</v>
      </c>
      <c r="L40" s="20">
        <f t="shared" si="0"/>
        <v>4</v>
      </c>
      <c r="M40" s="20">
        <f t="shared" si="0"/>
        <v>4</v>
      </c>
    </row>
    <row r="41" spans="1:13">
      <c r="A41" s="65"/>
      <c r="B41" s="99" t="s">
        <v>372</v>
      </c>
      <c r="C41" s="100"/>
      <c r="D41" s="52">
        <v>0</v>
      </c>
      <c r="E41" s="52">
        <v>0</v>
      </c>
      <c r="F41" s="52">
        <v>1</v>
      </c>
      <c r="G41" s="52">
        <v>1</v>
      </c>
      <c r="H41" s="52">
        <v>0</v>
      </c>
      <c r="I41" s="52">
        <v>0</v>
      </c>
      <c r="J41" s="52">
        <v>5</v>
      </c>
      <c r="K41" s="52">
        <v>5</v>
      </c>
      <c r="L41" s="20">
        <f t="shared" si="0"/>
        <v>6</v>
      </c>
      <c r="M41" s="20">
        <f t="shared" si="0"/>
        <v>6</v>
      </c>
    </row>
    <row r="42" spans="1:13">
      <c r="A42" s="65"/>
      <c r="B42" s="99" t="s">
        <v>373</v>
      </c>
      <c r="C42" s="100"/>
      <c r="D42" s="52">
        <v>0</v>
      </c>
      <c r="E42" s="52">
        <v>0</v>
      </c>
      <c r="F42" s="52">
        <v>0</v>
      </c>
      <c r="G42" s="52">
        <v>0</v>
      </c>
      <c r="H42" s="52">
        <v>3</v>
      </c>
      <c r="I42" s="52">
        <v>3</v>
      </c>
      <c r="J42" s="52">
        <v>6</v>
      </c>
      <c r="K42" s="52">
        <v>6</v>
      </c>
      <c r="L42" s="20">
        <f t="shared" si="0"/>
        <v>9</v>
      </c>
      <c r="M42" s="20">
        <f t="shared" si="0"/>
        <v>9</v>
      </c>
    </row>
    <row r="43" spans="1:13">
      <c r="A43" s="65"/>
      <c r="B43" s="99" t="s">
        <v>374</v>
      </c>
      <c r="C43" s="100"/>
      <c r="D43" s="52">
        <v>0</v>
      </c>
      <c r="E43" s="52">
        <v>0</v>
      </c>
      <c r="F43" s="52">
        <v>1</v>
      </c>
      <c r="G43" s="52">
        <v>1</v>
      </c>
      <c r="H43" s="52">
        <v>1</v>
      </c>
      <c r="I43" s="52">
        <v>1</v>
      </c>
      <c r="J43" s="52">
        <v>1</v>
      </c>
      <c r="K43" s="52">
        <v>1</v>
      </c>
      <c r="L43" s="20">
        <f t="shared" si="0"/>
        <v>3</v>
      </c>
      <c r="M43" s="20">
        <f t="shared" si="0"/>
        <v>3</v>
      </c>
    </row>
    <row r="44" spans="1:13">
      <c r="A44" s="65"/>
      <c r="B44" s="99" t="s">
        <v>375</v>
      </c>
      <c r="C44" s="100"/>
      <c r="D44" s="52">
        <v>0</v>
      </c>
      <c r="E44" s="52">
        <v>0</v>
      </c>
      <c r="F44" s="52">
        <v>0</v>
      </c>
      <c r="G44" s="52">
        <v>0</v>
      </c>
      <c r="H44" s="52">
        <v>1</v>
      </c>
      <c r="I44" s="52">
        <v>1</v>
      </c>
      <c r="J44" s="52">
        <v>5</v>
      </c>
      <c r="K44" s="52">
        <v>5</v>
      </c>
      <c r="L44" s="20">
        <f t="shared" si="0"/>
        <v>6</v>
      </c>
      <c r="M44" s="20">
        <f t="shared" si="0"/>
        <v>6</v>
      </c>
    </row>
    <row r="45" spans="1:13">
      <c r="A45" s="65"/>
      <c r="B45" s="99" t="s">
        <v>376</v>
      </c>
      <c r="C45" s="100"/>
      <c r="D45" s="52">
        <v>1</v>
      </c>
      <c r="E45" s="52">
        <v>1</v>
      </c>
      <c r="F45" s="52">
        <v>3</v>
      </c>
      <c r="G45" s="52">
        <v>3</v>
      </c>
      <c r="H45" s="52">
        <v>0</v>
      </c>
      <c r="I45" s="52">
        <v>0</v>
      </c>
      <c r="J45" s="52">
        <v>4</v>
      </c>
      <c r="K45" s="52">
        <v>4</v>
      </c>
      <c r="L45" s="20">
        <f t="shared" si="0"/>
        <v>8</v>
      </c>
      <c r="M45" s="20">
        <f t="shared" si="0"/>
        <v>8</v>
      </c>
    </row>
    <row r="46" spans="1:13">
      <c r="A46" s="65"/>
      <c r="B46" s="99" t="s">
        <v>377</v>
      </c>
      <c r="C46" s="100"/>
      <c r="D46" s="52">
        <v>0</v>
      </c>
      <c r="E46" s="52">
        <v>0</v>
      </c>
      <c r="F46" s="52">
        <v>0</v>
      </c>
      <c r="G46" s="52">
        <v>0</v>
      </c>
      <c r="H46" s="52">
        <v>1</v>
      </c>
      <c r="I46" s="52">
        <v>1</v>
      </c>
      <c r="J46" s="52">
        <v>3</v>
      </c>
      <c r="K46" s="52">
        <v>3</v>
      </c>
      <c r="L46" s="20">
        <f t="shared" si="0"/>
        <v>4</v>
      </c>
      <c r="M46" s="20">
        <f t="shared" si="0"/>
        <v>4</v>
      </c>
    </row>
    <row r="47" spans="1:13">
      <c r="A47" s="65"/>
      <c r="B47" s="99" t="s">
        <v>378</v>
      </c>
      <c r="C47" s="100"/>
      <c r="D47" s="52">
        <v>0</v>
      </c>
      <c r="E47" s="52">
        <v>0</v>
      </c>
      <c r="F47" s="52">
        <v>1</v>
      </c>
      <c r="G47" s="52">
        <v>1</v>
      </c>
      <c r="H47" s="52">
        <v>1</v>
      </c>
      <c r="I47" s="52">
        <v>1</v>
      </c>
      <c r="J47" s="52">
        <v>9</v>
      </c>
      <c r="K47" s="52">
        <v>9</v>
      </c>
      <c r="L47" s="20">
        <f t="shared" si="0"/>
        <v>11</v>
      </c>
      <c r="M47" s="20">
        <f t="shared" si="0"/>
        <v>11</v>
      </c>
    </row>
    <row r="48" spans="1:13">
      <c r="A48" s="65"/>
      <c r="B48" s="99" t="s">
        <v>379</v>
      </c>
      <c r="C48" s="100"/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7</v>
      </c>
      <c r="K48" s="52">
        <v>7</v>
      </c>
      <c r="L48" s="20">
        <f t="shared" si="0"/>
        <v>7</v>
      </c>
      <c r="M48" s="20">
        <f t="shared" si="0"/>
        <v>7</v>
      </c>
    </row>
    <row r="49" spans="1:13">
      <c r="A49" s="65"/>
      <c r="B49" s="99" t="s">
        <v>380</v>
      </c>
      <c r="C49" s="100"/>
      <c r="D49" s="52">
        <v>0</v>
      </c>
      <c r="E49" s="52">
        <v>0</v>
      </c>
      <c r="F49" s="52">
        <v>0</v>
      </c>
      <c r="G49" s="52">
        <v>0</v>
      </c>
      <c r="H49" s="52">
        <v>1</v>
      </c>
      <c r="I49" s="52">
        <v>1</v>
      </c>
      <c r="J49" s="52">
        <v>2</v>
      </c>
      <c r="K49" s="52">
        <v>2</v>
      </c>
      <c r="L49" s="20">
        <f t="shared" si="0"/>
        <v>3</v>
      </c>
      <c r="M49" s="20">
        <f t="shared" si="0"/>
        <v>3</v>
      </c>
    </row>
    <row r="50" spans="1:13">
      <c r="A50" s="65"/>
      <c r="B50" s="99" t="s">
        <v>381</v>
      </c>
      <c r="C50" s="100"/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2</v>
      </c>
      <c r="K50" s="52">
        <v>2</v>
      </c>
      <c r="L50" s="20">
        <f t="shared" si="0"/>
        <v>2</v>
      </c>
      <c r="M50" s="20">
        <f t="shared" si="0"/>
        <v>2</v>
      </c>
    </row>
    <row r="51" spans="1:13">
      <c r="A51" s="65"/>
      <c r="B51" s="99" t="s">
        <v>382</v>
      </c>
      <c r="C51" s="100"/>
      <c r="D51" s="52">
        <v>0</v>
      </c>
      <c r="E51" s="52">
        <v>0</v>
      </c>
      <c r="F51" s="52">
        <v>1</v>
      </c>
      <c r="G51" s="52">
        <v>1</v>
      </c>
      <c r="H51" s="52">
        <v>0</v>
      </c>
      <c r="I51" s="52">
        <v>0</v>
      </c>
      <c r="J51" s="52">
        <v>1</v>
      </c>
      <c r="K51" s="52">
        <v>1</v>
      </c>
      <c r="L51" s="20">
        <f t="shared" si="0"/>
        <v>2</v>
      </c>
      <c r="M51" s="20">
        <f t="shared" si="0"/>
        <v>2</v>
      </c>
    </row>
    <row r="52" spans="1:13">
      <c r="A52" s="65"/>
      <c r="B52" s="99" t="s">
        <v>383</v>
      </c>
      <c r="C52" s="100"/>
      <c r="D52" s="52">
        <v>0</v>
      </c>
      <c r="E52" s="52">
        <v>0</v>
      </c>
      <c r="F52" s="52">
        <v>3</v>
      </c>
      <c r="G52" s="52">
        <v>3</v>
      </c>
      <c r="H52" s="52">
        <v>2</v>
      </c>
      <c r="I52" s="52">
        <v>2</v>
      </c>
      <c r="J52" s="52">
        <v>8</v>
      </c>
      <c r="K52" s="52">
        <v>8</v>
      </c>
      <c r="L52" s="20">
        <f t="shared" si="0"/>
        <v>13</v>
      </c>
      <c r="M52" s="20">
        <f t="shared" si="0"/>
        <v>13</v>
      </c>
    </row>
    <row r="53" spans="1:13">
      <c r="A53" s="65"/>
      <c r="B53" s="99" t="s">
        <v>384</v>
      </c>
      <c r="C53" s="100"/>
      <c r="D53" s="52">
        <v>0</v>
      </c>
      <c r="E53" s="52">
        <v>0</v>
      </c>
      <c r="F53" s="52">
        <v>1</v>
      </c>
      <c r="G53" s="52">
        <v>1</v>
      </c>
      <c r="H53" s="52">
        <v>1</v>
      </c>
      <c r="I53" s="52">
        <v>1</v>
      </c>
      <c r="J53" s="52">
        <v>0</v>
      </c>
      <c r="K53" s="52">
        <v>0</v>
      </c>
      <c r="L53" s="20">
        <f t="shared" si="0"/>
        <v>2</v>
      </c>
      <c r="M53" s="20">
        <f t="shared" si="0"/>
        <v>2</v>
      </c>
    </row>
    <row r="54" spans="1:13">
      <c r="A54" s="65"/>
      <c r="B54" s="99" t="s">
        <v>385</v>
      </c>
      <c r="C54" s="100"/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20">
        <f t="shared" si="0"/>
        <v>0</v>
      </c>
      <c r="M54" s="20">
        <f t="shared" si="0"/>
        <v>0</v>
      </c>
    </row>
    <row r="55" spans="1:13">
      <c r="A55" s="65"/>
      <c r="B55" s="99" t="s">
        <v>386</v>
      </c>
      <c r="C55" s="100"/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20">
        <f t="shared" si="0"/>
        <v>0</v>
      </c>
      <c r="M55" s="20">
        <f t="shared" si="0"/>
        <v>0</v>
      </c>
    </row>
    <row r="56" spans="1:13">
      <c r="A56" s="65"/>
      <c r="B56" s="99" t="s">
        <v>387</v>
      </c>
      <c r="C56" s="100"/>
      <c r="D56" s="52">
        <v>0</v>
      </c>
      <c r="E56" s="52">
        <v>0</v>
      </c>
      <c r="F56" s="52">
        <v>1</v>
      </c>
      <c r="G56" s="52">
        <v>1</v>
      </c>
      <c r="H56" s="52">
        <v>4</v>
      </c>
      <c r="I56" s="52">
        <v>4</v>
      </c>
      <c r="J56" s="52">
        <v>0</v>
      </c>
      <c r="K56" s="52">
        <v>0</v>
      </c>
      <c r="L56" s="20">
        <f t="shared" si="0"/>
        <v>5</v>
      </c>
      <c r="M56" s="20">
        <f t="shared" si="0"/>
        <v>5</v>
      </c>
    </row>
    <row r="57" spans="1:13">
      <c r="A57" s="66"/>
      <c r="B57" s="99" t="s">
        <v>187</v>
      </c>
      <c r="C57" s="100"/>
      <c r="D57" s="52">
        <v>1</v>
      </c>
      <c r="E57" s="52">
        <v>1</v>
      </c>
      <c r="F57" s="52">
        <v>0</v>
      </c>
      <c r="G57" s="52">
        <v>0</v>
      </c>
      <c r="H57" s="52">
        <v>4</v>
      </c>
      <c r="I57" s="52">
        <v>4</v>
      </c>
      <c r="J57" s="52">
        <v>18</v>
      </c>
      <c r="K57" s="52">
        <v>18</v>
      </c>
      <c r="L57" s="20">
        <f t="shared" si="0"/>
        <v>23</v>
      </c>
      <c r="M57" s="20">
        <f t="shared" si="0"/>
        <v>23</v>
      </c>
    </row>
    <row r="58" spans="1:13">
      <c r="A58" s="81" t="s">
        <v>184</v>
      </c>
      <c r="B58" s="99" t="s">
        <v>388</v>
      </c>
      <c r="C58" s="100"/>
      <c r="D58" s="52">
        <v>0</v>
      </c>
      <c r="E58" s="52">
        <v>0</v>
      </c>
      <c r="F58" s="52">
        <v>0</v>
      </c>
      <c r="G58" s="52">
        <v>0</v>
      </c>
      <c r="H58" s="52">
        <v>10</v>
      </c>
      <c r="I58" s="52">
        <v>10</v>
      </c>
      <c r="J58" s="52">
        <v>5</v>
      </c>
      <c r="K58" s="52">
        <v>5</v>
      </c>
      <c r="L58" s="20">
        <f t="shared" si="0"/>
        <v>15</v>
      </c>
      <c r="M58" s="20">
        <f t="shared" si="0"/>
        <v>15</v>
      </c>
    </row>
    <row r="59" spans="1:13">
      <c r="A59" s="65"/>
      <c r="B59" s="99" t="s">
        <v>389</v>
      </c>
      <c r="C59" s="100"/>
      <c r="D59" s="52">
        <v>0</v>
      </c>
      <c r="E59" s="52">
        <v>0</v>
      </c>
      <c r="F59" s="52">
        <v>3</v>
      </c>
      <c r="G59" s="52">
        <v>3</v>
      </c>
      <c r="H59" s="52">
        <v>2</v>
      </c>
      <c r="I59" s="52">
        <v>2</v>
      </c>
      <c r="J59" s="52">
        <v>1</v>
      </c>
      <c r="K59" s="52">
        <v>1</v>
      </c>
      <c r="L59" s="20">
        <f t="shared" si="0"/>
        <v>6</v>
      </c>
      <c r="M59" s="20">
        <f t="shared" si="0"/>
        <v>6</v>
      </c>
    </row>
    <row r="60" spans="1:13">
      <c r="A60" s="65"/>
      <c r="B60" s="99" t="s">
        <v>390</v>
      </c>
      <c r="C60" s="100"/>
      <c r="D60" s="52">
        <v>0</v>
      </c>
      <c r="E60" s="52">
        <v>0</v>
      </c>
      <c r="F60" s="52">
        <v>0</v>
      </c>
      <c r="G60" s="52">
        <v>0</v>
      </c>
      <c r="H60" s="52">
        <v>6</v>
      </c>
      <c r="I60" s="52">
        <v>6</v>
      </c>
      <c r="J60" s="52">
        <v>1</v>
      </c>
      <c r="K60" s="52">
        <v>1</v>
      </c>
      <c r="L60" s="20">
        <f t="shared" si="0"/>
        <v>7</v>
      </c>
      <c r="M60" s="20">
        <f t="shared" si="0"/>
        <v>7</v>
      </c>
    </row>
    <row r="61" spans="1:13">
      <c r="A61" s="65"/>
      <c r="B61" s="99" t="s">
        <v>391</v>
      </c>
      <c r="C61" s="100"/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2</v>
      </c>
      <c r="K61" s="52">
        <v>2</v>
      </c>
      <c r="L61" s="20">
        <f t="shared" si="0"/>
        <v>2</v>
      </c>
      <c r="M61" s="20">
        <f t="shared" si="0"/>
        <v>2</v>
      </c>
    </row>
    <row r="62" spans="1:13">
      <c r="A62" s="65"/>
      <c r="B62" s="99" t="s">
        <v>392</v>
      </c>
      <c r="C62" s="100"/>
      <c r="D62" s="52">
        <v>0</v>
      </c>
      <c r="E62" s="52">
        <v>0</v>
      </c>
      <c r="F62" s="52">
        <v>2</v>
      </c>
      <c r="G62" s="52">
        <v>2</v>
      </c>
      <c r="H62" s="52">
        <v>7</v>
      </c>
      <c r="I62" s="52">
        <v>7</v>
      </c>
      <c r="J62" s="52">
        <v>2</v>
      </c>
      <c r="K62" s="52">
        <v>2</v>
      </c>
      <c r="L62" s="20">
        <f t="shared" si="0"/>
        <v>11</v>
      </c>
      <c r="M62" s="20">
        <f t="shared" si="0"/>
        <v>11</v>
      </c>
    </row>
    <row r="63" spans="1:13">
      <c r="A63" s="65"/>
      <c r="B63" s="99" t="s">
        <v>393</v>
      </c>
      <c r="C63" s="100"/>
      <c r="D63" s="52">
        <v>0</v>
      </c>
      <c r="E63" s="52">
        <v>0</v>
      </c>
      <c r="F63" s="52">
        <v>1</v>
      </c>
      <c r="G63" s="52">
        <v>1</v>
      </c>
      <c r="H63" s="52">
        <v>7</v>
      </c>
      <c r="I63" s="52">
        <v>7</v>
      </c>
      <c r="J63" s="52">
        <v>2</v>
      </c>
      <c r="K63" s="52">
        <v>2</v>
      </c>
      <c r="L63" s="20">
        <f t="shared" si="0"/>
        <v>10</v>
      </c>
      <c r="M63" s="20">
        <f t="shared" si="0"/>
        <v>10</v>
      </c>
    </row>
    <row r="64" spans="1:13">
      <c r="A64" s="65"/>
      <c r="B64" s="107" t="s">
        <v>394</v>
      </c>
      <c r="C64" s="48" t="s">
        <v>395</v>
      </c>
      <c r="D64" s="52">
        <v>1</v>
      </c>
      <c r="E64" s="52">
        <v>1</v>
      </c>
      <c r="F64" s="52">
        <v>4</v>
      </c>
      <c r="G64" s="52">
        <v>4</v>
      </c>
      <c r="H64" s="52">
        <v>14</v>
      </c>
      <c r="I64" s="52">
        <v>14</v>
      </c>
      <c r="J64" s="52">
        <v>10</v>
      </c>
      <c r="K64" s="52">
        <v>10</v>
      </c>
      <c r="L64" s="20">
        <f t="shared" si="0"/>
        <v>29</v>
      </c>
      <c r="M64" s="20">
        <f t="shared" si="0"/>
        <v>29</v>
      </c>
    </row>
    <row r="65" spans="1:13">
      <c r="A65" s="65"/>
      <c r="B65" s="108"/>
      <c r="C65" s="48" t="s">
        <v>396</v>
      </c>
      <c r="D65" s="52">
        <v>0</v>
      </c>
      <c r="E65" s="52">
        <v>0</v>
      </c>
      <c r="F65" s="52">
        <v>7</v>
      </c>
      <c r="G65" s="52">
        <v>7</v>
      </c>
      <c r="H65" s="52">
        <v>144</v>
      </c>
      <c r="I65" s="52">
        <v>144</v>
      </c>
      <c r="J65" s="52">
        <v>83</v>
      </c>
      <c r="K65" s="52">
        <v>83</v>
      </c>
      <c r="L65" s="20">
        <f t="shared" si="0"/>
        <v>234</v>
      </c>
      <c r="M65" s="20">
        <f t="shared" si="0"/>
        <v>234</v>
      </c>
    </row>
    <row r="66" spans="1:13">
      <c r="A66" s="65"/>
      <c r="B66" s="109"/>
      <c r="C66" s="48" t="s">
        <v>397</v>
      </c>
      <c r="D66" s="52">
        <v>0</v>
      </c>
      <c r="E66" s="52">
        <v>0</v>
      </c>
      <c r="F66" s="52">
        <v>1</v>
      </c>
      <c r="G66" s="52">
        <v>1</v>
      </c>
      <c r="H66" s="52">
        <v>6</v>
      </c>
      <c r="I66" s="52">
        <v>6</v>
      </c>
      <c r="J66" s="52">
        <v>3</v>
      </c>
      <c r="K66" s="52">
        <v>3</v>
      </c>
      <c r="L66" s="20">
        <f t="shared" si="0"/>
        <v>10</v>
      </c>
      <c r="M66" s="20">
        <f t="shared" si="0"/>
        <v>10</v>
      </c>
    </row>
    <row r="67" spans="1:13" ht="18" customHeight="1">
      <c r="A67" s="65"/>
      <c r="B67" s="99" t="s">
        <v>398</v>
      </c>
      <c r="C67" s="100"/>
      <c r="D67" s="52">
        <v>0</v>
      </c>
      <c r="E67" s="52">
        <v>0</v>
      </c>
      <c r="F67" s="52">
        <v>0</v>
      </c>
      <c r="G67" s="52">
        <v>0</v>
      </c>
      <c r="H67" s="52">
        <v>1</v>
      </c>
      <c r="I67" s="52">
        <v>1</v>
      </c>
      <c r="J67" s="52">
        <v>0</v>
      </c>
      <c r="K67" s="52">
        <v>0</v>
      </c>
      <c r="L67" s="20">
        <f t="shared" si="0"/>
        <v>1</v>
      </c>
      <c r="M67" s="20">
        <f t="shared" si="0"/>
        <v>1</v>
      </c>
    </row>
    <row r="68" spans="1:13">
      <c r="A68" s="65"/>
      <c r="B68" s="99" t="s">
        <v>399</v>
      </c>
      <c r="C68" s="100"/>
      <c r="D68" s="52">
        <v>0</v>
      </c>
      <c r="E68" s="52">
        <v>0</v>
      </c>
      <c r="F68" s="52">
        <v>3</v>
      </c>
      <c r="G68" s="52">
        <v>3</v>
      </c>
      <c r="H68" s="52">
        <v>4</v>
      </c>
      <c r="I68" s="52">
        <v>4</v>
      </c>
      <c r="J68" s="52">
        <v>2</v>
      </c>
      <c r="K68" s="52">
        <v>2</v>
      </c>
      <c r="L68" s="20">
        <f t="shared" si="0"/>
        <v>9</v>
      </c>
      <c r="M68" s="20">
        <f t="shared" si="0"/>
        <v>9</v>
      </c>
    </row>
    <row r="69" spans="1:13">
      <c r="A69" s="65"/>
      <c r="B69" s="99" t="s">
        <v>387</v>
      </c>
      <c r="C69" s="100"/>
      <c r="D69" s="52">
        <v>0</v>
      </c>
      <c r="E69" s="52">
        <v>0</v>
      </c>
      <c r="F69" s="52">
        <v>0</v>
      </c>
      <c r="G69" s="52">
        <v>0</v>
      </c>
      <c r="H69" s="52">
        <v>3</v>
      </c>
      <c r="I69" s="52">
        <v>3</v>
      </c>
      <c r="J69" s="52">
        <v>0</v>
      </c>
      <c r="K69" s="52">
        <v>0</v>
      </c>
      <c r="L69" s="20">
        <f t="shared" si="0"/>
        <v>3</v>
      </c>
      <c r="M69" s="20">
        <f t="shared" si="0"/>
        <v>3</v>
      </c>
    </row>
    <row r="70" spans="1:13">
      <c r="A70" s="66"/>
      <c r="B70" s="99" t="s">
        <v>187</v>
      </c>
      <c r="C70" s="100"/>
      <c r="D70" s="52">
        <v>0</v>
      </c>
      <c r="E70" s="52">
        <v>0</v>
      </c>
      <c r="F70" s="52">
        <v>11</v>
      </c>
      <c r="G70" s="52">
        <v>11</v>
      </c>
      <c r="H70" s="52">
        <v>24</v>
      </c>
      <c r="I70" s="52">
        <v>24</v>
      </c>
      <c r="J70" s="52">
        <v>14</v>
      </c>
      <c r="K70" s="52">
        <v>14</v>
      </c>
      <c r="L70" s="20">
        <f t="shared" si="0"/>
        <v>49</v>
      </c>
      <c r="M70" s="20">
        <f t="shared" si="0"/>
        <v>49</v>
      </c>
    </row>
    <row r="71" spans="1:13">
      <c r="A71" s="64" t="s">
        <v>185</v>
      </c>
      <c r="B71" s="99" t="s">
        <v>400</v>
      </c>
      <c r="C71" s="100"/>
      <c r="D71" s="52">
        <v>1</v>
      </c>
      <c r="E71" s="52">
        <v>1</v>
      </c>
      <c r="F71" s="52">
        <v>1</v>
      </c>
      <c r="G71" s="52">
        <v>1</v>
      </c>
      <c r="H71" s="52">
        <v>24</v>
      </c>
      <c r="I71" s="52">
        <v>24</v>
      </c>
      <c r="J71" s="52">
        <v>55</v>
      </c>
      <c r="K71" s="52">
        <v>55</v>
      </c>
      <c r="L71" s="20">
        <f t="shared" si="0"/>
        <v>81</v>
      </c>
      <c r="M71" s="20">
        <f t="shared" si="0"/>
        <v>81</v>
      </c>
    </row>
    <row r="72" spans="1:13">
      <c r="A72" s="65"/>
      <c r="B72" s="99" t="s">
        <v>401</v>
      </c>
      <c r="C72" s="100"/>
      <c r="D72" s="52">
        <v>0</v>
      </c>
      <c r="E72" s="52">
        <v>0</v>
      </c>
      <c r="F72" s="52">
        <v>0</v>
      </c>
      <c r="G72" s="52">
        <v>0</v>
      </c>
      <c r="H72" s="52">
        <v>3</v>
      </c>
      <c r="I72" s="52">
        <v>3</v>
      </c>
      <c r="J72" s="52">
        <v>8</v>
      </c>
      <c r="K72" s="52">
        <v>8</v>
      </c>
      <c r="L72" s="20">
        <f t="shared" si="0"/>
        <v>11</v>
      </c>
      <c r="M72" s="20">
        <f t="shared" si="0"/>
        <v>11</v>
      </c>
    </row>
    <row r="73" spans="1:13">
      <c r="A73" s="65"/>
      <c r="B73" s="99" t="s">
        <v>363</v>
      </c>
      <c r="C73" s="100"/>
      <c r="D73" s="52">
        <v>0</v>
      </c>
      <c r="E73" s="52">
        <v>0</v>
      </c>
      <c r="F73" s="52">
        <v>0</v>
      </c>
      <c r="G73" s="52">
        <v>0</v>
      </c>
      <c r="H73" s="52">
        <v>7</v>
      </c>
      <c r="I73" s="52">
        <v>7</v>
      </c>
      <c r="J73" s="52">
        <v>22</v>
      </c>
      <c r="K73" s="52">
        <v>22</v>
      </c>
      <c r="L73" s="20">
        <f t="shared" ref="L73:M103" si="1">D73+F73+H73+J73</f>
        <v>29</v>
      </c>
      <c r="M73" s="20">
        <f t="shared" si="1"/>
        <v>29</v>
      </c>
    </row>
    <row r="74" spans="1:13">
      <c r="A74" s="65"/>
      <c r="B74" s="99" t="s">
        <v>402</v>
      </c>
      <c r="C74" s="100"/>
      <c r="D74" s="52">
        <v>1</v>
      </c>
      <c r="E74" s="52">
        <v>1</v>
      </c>
      <c r="F74" s="52">
        <v>2</v>
      </c>
      <c r="G74" s="52">
        <v>2</v>
      </c>
      <c r="H74" s="52">
        <v>5</v>
      </c>
      <c r="I74" s="52">
        <v>5</v>
      </c>
      <c r="J74" s="52">
        <v>7</v>
      </c>
      <c r="K74" s="52">
        <v>7</v>
      </c>
      <c r="L74" s="20">
        <f t="shared" si="1"/>
        <v>15</v>
      </c>
      <c r="M74" s="20">
        <f t="shared" si="1"/>
        <v>15</v>
      </c>
    </row>
    <row r="75" spans="1:13">
      <c r="A75" s="65"/>
      <c r="B75" s="99" t="s">
        <v>403</v>
      </c>
      <c r="C75" s="100"/>
      <c r="D75" s="52">
        <v>0</v>
      </c>
      <c r="E75" s="52">
        <v>0</v>
      </c>
      <c r="F75" s="52">
        <v>4</v>
      </c>
      <c r="G75" s="52">
        <v>4</v>
      </c>
      <c r="H75" s="52">
        <v>1</v>
      </c>
      <c r="I75" s="52">
        <v>1</v>
      </c>
      <c r="J75" s="52">
        <v>3</v>
      </c>
      <c r="K75" s="52">
        <v>3</v>
      </c>
      <c r="L75" s="20">
        <f t="shared" si="1"/>
        <v>8</v>
      </c>
      <c r="M75" s="20">
        <f t="shared" si="1"/>
        <v>8</v>
      </c>
    </row>
    <row r="76" spans="1:13">
      <c r="A76" s="65"/>
      <c r="B76" s="99" t="s">
        <v>404</v>
      </c>
      <c r="C76" s="100"/>
      <c r="D76" s="52">
        <v>0</v>
      </c>
      <c r="E76" s="52">
        <v>0</v>
      </c>
      <c r="F76" s="52">
        <v>0</v>
      </c>
      <c r="G76" s="52">
        <v>0</v>
      </c>
      <c r="H76" s="52">
        <v>6</v>
      </c>
      <c r="I76" s="52">
        <v>6</v>
      </c>
      <c r="J76" s="52">
        <v>27</v>
      </c>
      <c r="K76" s="52">
        <v>27</v>
      </c>
      <c r="L76" s="20">
        <f t="shared" si="1"/>
        <v>33</v>
      </c>
      <c r="M76" s="20">
        <f t="shared" si="1"/>
        <v>33</v>
      </c>
    </row>
    <row r="77" spans="1:13" ht="18" customHeight="1">
      <c r="A77" s="65"/>
      <c r="B77" s="99" t="s">
        <v>366</v>
      </c>
      <c r="C77" s="100"/>
      <c r="D77" s="52">
        <v>0</v>
      </c>
      <c r="E77" s="52">
        <v>0</v>
      </c>
      <c r="F77" s="52">
        <v>0</v>
      </c>
      <c r="G77" s="52">
        <v>0</v>
      </c>
      <c r="H77" s="52">
        <v>2</v>
      </c>
      <c r="I77" s="52">
        <v>2</v>
      </c>
      <c r="J77" s="52">
        <v>13</v>
      </c>
      <c r="K77" s="52">
        <v>13</v>
      </c>
      <c r="L77" s="20">
        <f t="shared" si="1"/>
        <v>15</v>
      </c>
      <c r="M77" s="20">
        <f t="shared" si="1"/>
        <v>15</v>
      </c>
    </row>
    <row r="78" spans="1:13">
      <c r="A78" s="65"/>
      <c r="B78" s="99" t="s">
        <v>405</v>
      </c>
      <c r="C78" s="100"/>
      <c r="D78" s="52">
        <v>0</v>
      </c>
      <c r="E78" s="52">
        <v>0</v>
      </c>
      <c r="F78" s="52">
        <v>0</v>
      </c>
      <c r="G78" s="52">
        <v>0</v>
      </c>
      <c r="H78" s="52">
        <v>2</v>
      </c>
      <c r="I78" s="52">
        <v>2</v>
      </c>
      <c r="J78" s="52">
        <v>5</v>
      </c>
      <c r="K78" s="52">
        <v>5</v>
      </c>
      <c r="L78" s="20">
        <f t="shared" si="1"/>
        <v>7</v>
      </c>
      <c r="M78" s="20">
        <f t="shared" si="1"/>
        <v>7</v>
      </c>
    </row>
    <row r="79" spans="1:13">
      <c r="A79" s="65"/>
      <c r="B79" s="99" t="s">
        <v>406</v>
      </c>
      <c r="C79" s="100"/>
      <c r="D79" s="52">
        <v>0</v>
      </c>
      <c r="E79" s="52">
        <v>0</v>
      </c>
      <c r="F79" s="52">
        <v>1</v>
      </c>
      <c r="G79" s="52">
        <v>1</v>
      </c>
      <c r="H79" s="52">
        <v>0</v>
      </c>
      <c r="I79" s="52">
        <v>0</v>
      </c>
      <c r="J79" s="52">
        <v>3</v>
      </c>
      <c r="K79" s="52">
        <v>3</v>
      </c>
      <c r="L79" s="20">
        <f t="shared" si="1"/>
        <v>4</v>
      </c>
      <c r="M79" s="20">
        <f t="shared" si="1"/>
        <v>4</v>
      </c>
    </row>
    <row r="80" spans="1:13">
      <c r="A80" s="65"/>
      <c r="B80" s="99" t="s">
        <v>407</v>
      </c>
      <c r="C80" s="100"/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20">
        <f t="shared" si="1"/>
        <v>0</v>
      </c>
      <c r="M80" s="20">
        <f t="shared" si="1"/>
        <v>0</v>
      </c>
    </row>
    <row r="81" spans="1:13">
      <c r="A81" s="65"/>
      <c r="B81" s="99" t="s">
        <v>408</v>
      </c>
      <c r="C81" s="100"/>
      <c r="D81" s="52">
        <v>0</v>
      </c>
      <c r="E81" s="52">
        <v>0</v>
      </c>
      <c r="F81" s="52">
        <v>0</v>
      </c>
      <c r="G81" s="52">
        <v>0</v>
      </c>
      <c r="H81" s="52">
        <v>4</v>
      </c>
      <c r="I81" s="52">
        <v>4</v>
      </c>
      <c r="J81" s="52">
        <v>8</v>
      </c>
      <c r="K81" s="52">
        <v>8</v>
      </c>
      <c r="L81" s="20">
        <f t="shared" si="1"/>
        <v>12</v>
      </c>
      <c r="M81" s="20">
        <f t="shared" si="1"/>
        <v>12</v>
      </c>
    </row>
    <row r="82" spans="1:13">
      <c r="A82" s="65"/>
      <c r="B82" s="99" t="s">
        <v>409</v>
      </c>
      <c r="C82" s="100"/>
      <c r="D82" s="52">
        <v>3</v>
      </c>
      <c r="E82" s="52">
        <v>3</v>
      </c>
      <c r="F82" s="52">
        <v>4</v>
      </c>
      <c r="G82" s="52">
        <v>4</v>
      </c>
      <c r="H82" s="52">
        <v>3</v>
      </c>
      <c r="I82" s="52">
        <v>3</v>
      </c>
      <c r="J82" s="52">
        <v>2</v>
      </c>
      <c r="K82" s="52">
        <v>2</v>
      </c>
      <c r="L82" s="20">
        <f t="shared" si="1"/>
        <v>12</v>
      </c>
      <c r="M82" s="20">
        <f t="shared" si="1"/>
        <v>12</v>
      </c>
    </row>
    <row r="83" spans="1:13">
      <c r="A83" s="66"/>
      <c r="B83" s="99" t="s">
        <v>187</v>
      </c>
      <c r="C83" s="100"/>
      <c r="D83" s="52">
        <v>0</v>
      </c>
      <c r="E83" s="52">
        <v>0</v>
      </c>
      <c r="F83" s="52">
        <v>2</v>
      </c>
      <c r="G83" s="52">
        <v>2</v>
      </c>
      <c r="H83" s="52">
        <v>27</v>
      </c>
      <c r="I83" s="52">
        <v>27</v>
      </c>
      <c r="J83" s="52">
        <v>96</v>
      </c>
      <c r="K83" s="52">
        <v>96</v>
      </c>
      <c r="L83" s="20">
        <f t="shared" si="1"/>
        <v>125</v>
      </c>
      <c r="M83" s="20">
        <f t="shared" si="1"/>
        <v>125</v>
      </c>
    </row>
    <row r="84" spans="1:13">
      <c r="A84" s="101" t="s">
        <v>186</v>
      </c>
      <c r="B84" s="99" t="s">
        <v>410</v>
      </c>
      <c r="C84" s="100"/>
      <c r="D84" s="52">
        <v>0</v>
      </c>
      <c r="E84" s="52">
        <v>0</v>
      </c>
      <c r="F84" s="52">
        <v>0</v>
      </c>
      <c r="G84" s="52">
        <v>0</v>
      </c>
      <c r="H84" s="52">
        <v>6</v>
      </c>
      <c r="I84" s="52">
        <v>6</v>
      </c>
      <c r="J84" s="52">
        <v>22</v>
      </c>
      <c r="K84" s="52">
        <v>22</v>
      </c>
      <c r="L84" s="20">
        <f t="shared" si="1"/>
        <v>28</v>
      </c>
      <c r="M84" s="20">
        <f t="shared" si="1"/>
        <v>28</v>
      </c>
    </row>
    <row r="85" spans="1:13">
      <c r="A85" s="102"/>
      <c r="B85" s="99" t="s">
        <v>411</v>
      </c>
      <c r="C85" s="100"/>
      <c r="D85" s="52">
        <v>0</v>
      </c>
      <c r="E85" s="52">
        <v>0</v>
      </c>
      <c r="F85" s="52">
        <v>3</v>
      </c>
      <c r="G85" s="52">
        <v>3</v>
      </c>
      <c r="H85" s="52">
        <v>1</v>
      </c>
      <c r="I85" s="52">
        <v>1</v>
      </c>
      <c r="J85" s="52">
        <v>12</v>
      </c>
      <c r="K85" s="52">
        <v>12</v>
      </c>
      <c r="L85" s="20">
        <f t="shared" si="1"/>
        <v>16</v>
      </c>
      <c r="M85" s="20">
        <f t="shared" si="1"/>
        <v>16</v>
      </c>
    </row>
    <row r="86" spans="1:13">
      <c r="A86" s="102"/>
      <c r="B86" s="99" t="s">
        <v>412</v>
      </c>
      <c r="C86" s="100"/>
      <c r="D86" s="52">
        <v>0</v>
      </c>
      <c r="E86" s="52">
        <v>0</v>
      </c>
      <c r="F86" s="52">
        <v>0</v>
      </c>
      <c r="G86" s="52">
        <v>0</v>
      </c>
      <c r="H86" s="52">
        <v>3</v>
      </c>
      <c r="I86" s="52">
        <v>3</v>
      </c>
      <c r="J86" s="52">
        <v>5</v>
      </c>
      <c r="K86" s="52">
        <v>5</v>
      </c>
      <c r="L86" s="20">
        <f t="shared" si="1"/>
        <v>8</v>
      </c>
      <c r="M86" s="20">
        <f t="shared" si="1"/>
        <v>8</v>
      </c>
    </row>
    <row r="87" spans="1:13">
      <c r="A87" s="102"/>
      <c r="B87" s="99" t="s">
        <v>413</v>
      </c>
      <c r="C87" s="100"/>
      <c r="D87" s="52">
        <v>0</v>
      </c>
      <c r="E87" s="52">
        <v>0</v>
      </c>
      <c r="F87" s="52">
        <v>1</v>
      </c>
      <c r="G87" s="52">
        <v>1</v>
      </c>
      <c r="H87" s="52">
        <v>2</v>
      </c>
      <c r="I87" s="52">
        <v>2</v>
      </c>
      <c r="J87" s="52">
        <v>6</v>
      </c>
      <c r="K87" s="52">
        <v>6</v>
      </c>
      <c r="L87" s="20">
        <f t="shared" si="1"/>
        <v>9</v>
      </c>
      <c r="M87" s="20">
        <f t="shared" si="1"/>
        <v>9</v>
      </c>
    </row>
    <row r="88" spans="1:13">
      <c r="A88" s="102"/>
      <c r="B88" s="99" t="s">
        <v>387</v>
      </c>
      <c r="C88" s="100"/>
      <c r="D88" s="52">
        <v>0</v>
      </c>
      <c r="E88" s="52">
        <v>0</v>
      </c>
      <c r="F88" s="52">
        <v>1</v>
      </c>
      <c r="G88" s="52">
        <v>1</v>
      </c>
      <c r="H88" s="52">
        <v>11</v>
      </c>
      <c r="I88" s="52">
        <v>11</v>
      </c>
      <c r="J88" s="52">
        <v>0</v>
      </c>
      <c r="K88" s="52">
        <v>0</v>
      </c>
      <c r="L88" s="20">
        <f t="shared" si="1"/>
        <v>12</v>
      </c>
      <c r="M88" s="20">
        <f t="shared" si="1"/>
        <v>12</v>
      </c>
    </row>
    <row r="89" spans="1:13">
      <c r="A89" s="102"/>
      <c r="B89" s="99" t="s">
        <v>414</v>
      </c>
      <c r="C89" s="100"/>
      <c r="D89" s="52">
        <v>1</v>
      </c>
      <c r="E89" s="52">
        <v>1</v>
      </c>
      <c r="F89" s="52">
        <v>0</v>
      </c>
      <c r="G89" s="52">
        <v>0</v>
      </c>
      <c r="H89" s="52">
        <v>12</v>
      </c>
      <c r="I89" s="52">
        <v>12</v>
      </c>
      <c r="J89" s="52">
        <v>1</v>
      </c>
      <c r="K89" s="52">
        <v>1</v>
      </c>
      <c r="L89" s="20">
        <f t="shared" si="1"/>
        <v>14</v>
      </c>
      <c r="M89" s="20">
        <f t="shared" si="1"/>
        <v>14</v>
      </c>
    </row>
    <row r="90" spans="1:13">
      <c r="A90" s="102"/>
      <c r="B90" s="99" t="s">
        <v>415</v>
      </c>
      <c r="C90" s="100"/>
      <c r="D90" s="52">
        <v>0</v>
      </c>
      <c r="E90" s="52">
        <v>0</v>
      </c>
      <c r="F90" s="52">
        <v>61</v>
      </c>
      <c r="G90" s="52">
        <v>61</v>
      </c>
      <c r="H90" s="52">
        <v>207</v>
      </c>
      <c r="I90" s="52">
        <v>207</v>
      </c>
      <c r="J90" s="52">
        <v>197</v>
      </c>
      <c r="K90" s="52">
        <v>197</v>
      </c>
      <c r="L90" s="20">
        <f t="shared" si="1"/>
        <v>465</v>
      </c>
      <c r="M90" s="20">
        <f t="shared" si="1"/>
        <v>465</v>
      </c>
    </row>
    <row r="91" spans="1:13">
      <c r="A91" s="102"/>
      <c r="B91" s="99" t="s">
        <v>416</v>
      </c>
      <c r="C91" s="100"/>
      <c r="D91" s="52">
        <v>2</v>
      </c>
      <c r="E91" s="52">
        <v>2</v>
      </c>
      <c r="F91" s="52">
        <v>22</v>
      </c>
      <c r="G91" s="52">
        <v>22</v>
      </c>
      <c r="H91" s="52">
        <v>71</v>
      </c>
      <c r="I91" s="52">
        <v>71</v>
      </c>
      <c r="J91" s="52">
        <v>72</v>
      </c>
      <c r="K91" s="52">
        <v>72</v>
      </c>
      <c r="L91" s="20">
        <f t="shared" si="1"/>
        <v>167</v>
      </c>
      <c r="M91" s="20">
        <f t="shared" si="1"/>
        <v>167</v>
      </c>
    </row>
    <row r="92" spans="1:13">
      <c r="A92" s="102"/>
      <c r="B92" s="99" t="s">
        <v>417</v>
      </c>
      <c r="C92" s="100"/>
      <c r="D92" s="52">
        <v>0</v>
      </c>
      <c r="E92" s="52">
        <v>0</v>
      </c>
      <c r="F92" s="52">
        <v>0</v>
      </c>
      <c r="G92" s="52">
        <v>0</v>
      </c>
      <c r="H92" s="52">
        <v>2</v>
      </c>
      <c r="I92" s="52">
        <v>2</v>
      </c>
      <c r="J92" s="52">
        <v>2</v>
      </c>
      <c r="K92" s="52">
        <v>2</v>
      </c>
      <c r="L92" s="20">
        <f t="shared" si="1"/>
        <v>4</v>
      </c>
      <c r="M92" s="20">
        <f t="shared" si="1"/>
        <v>4</v>
      </c>
    </row>
    <row r="93" spans="1:13">
      <c r="A93" s="102"/>
      <c r="B93" s="120" t="s">
        <v>418</v>
      </c>
      <c r="C93" s="121"/>
      <c r="D93" s="52">
        <v>1</v>
      </c>
      <c r="E93" s="52">
        <v>1</v>
      </c>
      <c r="F93" s="52">
        <v>3</v>
      </c>
      <c r="G93" s="52">
        <v>3</v>
      </c>
      <c r="H93" s="52">
        <v>0</v>
      </c>
      <c r="I93" s="52">
        <v>0</v>
      </c>
      <c r="J93" s="52">
        <v>1</v>
      </c>
      <c r="K93" s="52">
        <v>1</v>
      </c>
      <c r="L93" s="20">
        <f t="shared" si="1"/>
        <v>5</v>
      </c>
      <c r="M93" s="20">
        <f t="shared" si="1"/>
        <v>5</v>
      </c>
    </row>
    <row r="94" spans="1:13">
      <c r="A94" s="102"/>
      <c r="B94" s="99" t="s">
        <v>419</v>
      </c>
      <c r="C94" s="100"/>
      <c r="D94" s="52">
        <v>0</v>
      </c>
      <c r="E94" s="52">
        <v>0</v>
      </c>
      <c r="F94" s="52">
        <v>0</v>
      </c>
      <c r="G94" s="52">
        <v>0</v>
      </c>
      <c r="H94" s="52">
        <v>3</v>
      </c>
      <c r="I94" s="52">
        <v>3</v>
      </c>
      <c r="J94" s="52">
        <v>0</v>
      </c>
      <c r="K94" s="52">
        <v>0</v>
      </c>
      <c r="L94" s="20">
        <f t="shared" si="1"/>
        <v>3</v>
      </c>
      <c r="M94" s="20">
        <f t="shared" si="1"/>
        <v>3</v>
      </c>
    </row>
    <row r="95" spans="1:13">
      <c r="A95" s="102"/>
      <c r="B95" s="99" t="s">
        <v>420</v>
      </c>
      <c r="C95" s="100"/>
      <c r="D95" s="52">
        <v>1</v>
      </c>
      <c r="E95" s="52">
        <v>1</v>
      </c>
      <c r="F95" s="52">
        <v>0</v>
      </c>
      <c r="G95" s="52">
        <v>0</v>
      </c>
      <c r="H95" s="52">
        <v>0</v>
      </c>
      <c r="I95" s="52">
        <v>0</v>
      </c>
      <c r="J95" s="52">
        <v>2</v>
      </c>
      <c r="K95" s="52">
        <v>2</v>
      </c>
      <c r="L95" s="20">
        <f t="shared" si="1"/>
        <v>3</v>
      </c>
      <c r="M95" s="20">
        <f t="shared" si="1"/>
        <v>3</v>
      </c>
    </row>
    <row r="96" spans="1:13">
      <c r="A96" s="102"/>
      <c r="B96" s="99" t="s">
        <v>421</v>
      </c>
      <c r="C96" s="100"/>
      <c r="D96" s="52">
        <v>0</v>
      </c>
      <c r="E96" s="52">
        <v>0</v>
      </c>
      <c r="F96" s="52">
        <v>0</v>
      </c>
      <c r="G96" s="52">
        <v>0</v>
      </c>
      <c r="H96" s="52">
        <v>3</v>
      </c>
      <c r="I96" s="52">
        <v>3</v>
      </c>
      <c r="J96" s="52">
        <v>1</v>
      </c>
      <c r="K96" s="52">
        <v>1</v>
      </c>
      <c r="L96" s="20">
        <f t="shared" si="1"/>
        <v>4</v>
      </c>
      <c r="M96" s="20">
        <f t="shared" si="1"/>
        <v>4</v>
      </c>
    </row>
    <row r="97" spans="1:13">
      <c r="A97" s="102"/>
      <c r="B97" s="99" t="s">
        <v>422</v>
      </c>
      <c r="C97" s="100"/>
      <c r="D97" s="52">
        <v>0</v>
      </c>
      <c r="E97" s="52">
        <v>0</v>
      </c>
      <c r="F97" s="52">
        <v>0</v>
      </c>
      <c r="G97" s="52">
        <v>0</v>
      </c>
      <c r="H97" s="52">
        <v>3</v>
      </c>
      <c r="I97" s="52">
        <v>3</v>
      </c>
      <c r="J97" s="52">
        <v>3</v>
      </c>
      <c r="K97" s="52">
        <v>3</v>
      </c>
      <c r="L97" s="20">
        <f t="shared" si="1"/>
        <v>6</v>
      </c>
      <c r="M97" s="20">
        <f t="shared" si="1"/>
        <v>6</v>
      </c>
    </row>
    <row r="98" spans="1:13">
      <c r="A98" s="102"/>
      <c r="B98" s="99" t="s">
        <v>423</v>
      </c>
      <c r="C98" s="100"/>
      <c r="D98" s="52">
        <v>1</v>
      </c>
      <c r="E98" s="52">
        <v>1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20">
        <f t="shared" si="1"/>
        <v>1</v>
      </c>
      <c r="M98" s="20">
        <f t="shared" si="1"/>
        <v>1</v>
      </c>
    </row>
    <row r="99" spans="1:13">
      <c r="A99" s="102"/>
      <c r="B99" s="99" t="s">
        <v>424</v>
      </c>
      <c r="C99" s="100"/>
      <c r="D99" s="52">
        <v>0</v>
      </c>
      <c r="E99" s="52">
        <v>0</v>
      </c>
      <c r="F99" s="52">
        <v>3</v>
      </c>
      <c r="G99" s="52">
        <v>3</v>
      </c>
      <c r="H99" s="52">
        <v>0</v>
      </c>
      <c r="I99" s="52">
        <v>0</v>
      </c>
      <c r="J99" s="52">
        <v>0</v>
      </c>
      <c r="K99" s="52">
        <v>0</v>
      </c>
      <c r="L99" s="20">
        <f t="shared" si="1"/>
        <v>3</v>
      </c>
      <c r="M99" s="20">
        <f t="shared" si="1"/>
        <v>3</v>
      </c>
    </row>
    <row r="100" spans="1:13">
      <c r="A100" s="102"/>
      <c r="B100" s="99" t="s">
        <v>425</v>
      </c>
      <c r="C100" s="100"/>
      <c r="D100" s="52">
        <v>0</v>
      </c>
      <c r="E100" s="52">
        <v>0</v>
      </c>
      <c r="F100" s="52">
        <v>0</v>
      </c>
      <c r="G100" s="52">
        <v>0</v>
      </c>
      <c r="H100" s="52">
        <v>1</v>
      </c>
      <c r="I100" s="52">
        <v>1</v>
      </c>
      <c r="J100" s="52">
        <v>0</v>
      </c>
      <c r="K100" s="52">
        <v>0</v>
      </c>
      <c r="L100" s="20">
        <f t="shared" si="1"/>
        <v>1</v>
      </c>
      <c r="M100" s="20">
        <f t="shared" si="1"/>
        <v>1</v>
      </c>
    </row>
    <row r="101" spans="1:13">
      <c r="A101" s="103"/>
      <c r="B101" s="99" t="s">
        <v>187</v>
      </c>
      <c r="C101" s="100"/>
      <c r="D101" s="52">
        <v>1</v>
      </c>
      <c r="E101" s="52">
        <v>1</v>
      </c>
      <c r="F101" s="52">
        <v>17</v>
      </c>
      <c r="G101" s="52">
        <v>17</v>
      </c>
      <c r="H101" s="52">
        <v>72</v>
      </c>
      <c r="I101" s="52">
        <v>72</v>
      </c>
      <c r="J101" s="52">
        <v>102</v>
      </c>
      <c r="K101" s="52">
        <v>102</v>
      </c>
      <c r="L101" s="20">
        <f t="shared" ref="L101" si="2">D101+F101+H101+J101</f>
        <v>192</v>
      </c>
      <c r="M101" s="20">
        <f t="shared" ref="M101" si="3">E101+G101+I101+K101</f>
        <v>192</v>
      </c>
    </row>
    <row r="102" spans="1:13">
      <c r="A102" s="104" t="s">
        <v>187</v>
      </c>
      <c r="B102" s="105"/>
      <c r="C102" s="106"/>
      <c r="D102" s="52">
        <v>1</v>
      </c>
      <c r="E102" s="52">
        <v>1</v>
      </c>
      <c r="F102" s="52">
        <v>5</v>
      </c>
      <c r="G102" s="52">
        <v>5</v>
      </c>
      <c r="H102" s="52">
        <v>35</v>
      </c>
      <c r="I102" s="52">
        <v>35</v>
      </c>
      <c r="J102" s="52">
        <v>181</v>
      </c>
      <c r="K102" s="52">
        <v>181</v>
      </c>
      <c r="L102" s="20">
        <f t="shared" si="1"/>
        <v>222</v>
      </c>
      <c r="M102" s="20">
        <f t="shared" si="1"/>
        <v>222</v>
      </c>
    </row>
    <row r="103" spans="1:13">
      <c r="A103" s="60" t="s">
        <v>0</v>
      </c>
      <c r="B103" s="119"/>
      <c r="C103" s="61"/>
      <c r="D103" s="21">
        <f t="shared" ref="D103:K103" si="4">SUM(D8:D102)</f>
        <v>35</v>
      </c>
      <c r="E103" s="21">
        <f t="shared" si="4"/>
        <v>35</v>
      </c>
      <c r="F103" s="21">
        <f t="shared" si="4"/>
        <v>244</v>
      </c>
      <c r="G103" s="21">
        <f t="shared" si="4"/>
        <v>244</v>
      </c>
      <c r="H103" s="21">
        <f t="shared" si="4"/>
        <v>1208</v>
      </c>
      <c r="I103" s="21">
        <f t="shared" si="4"/>
        <v>1208</v>
      </c>
      <c r="J103" s="21">
        <f t="shared" si="4"/>
        <v>1995</v>
      </c>
      <c r="K103" s="21">
        <f t="shared" si="4"/>
        <v>1995</v>
      </c>
      <c r="L103" s="20">
        <f t="shared" si="1"/>
        <v>3482</v>
      </c>
      <c r="M103" s="20">
        <f t="shared" si="1"/>
        <v>3482</v>
      </c>
    </row>
    <row r="105" spans="1:13">
      <c r="A105" s="5"/>
      <c r="B105" s="5"/>
      <c r="C105" s="5"/>
    </row>
    <row r="106" spans="1:13">
      <c r="A106" s="5"/>
      <c r="B106" s="5"/>
      <c r="C106" s="5"/>
    </row>
  </sheetData>
  <mergeCells count="108">
    <mergeCell ref="D5:K5"/>
    <mergeCell ref="L5:M6"/>
    <mergeCell ref="A5:C7"/>
    <mergeCell ref="A103:C103"/>
    <mergeCell ref="B91:C91"/>
    <mergeCell ref="B92:C92"/>
    <mergeCell ref="B93:C93"/>
    <mergeCell ref="B94:C94"/>
    <mergeCell ref="B95:C95"/>
    <mergeCell ref="B96:C96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A71:A83"/>
    <mergeCell ref="B97:C97"/>
    <mergeCell ref="B98:C98"/>
    <mergeCell ref="B99:C99"/>
    <mergeCell ref="B100:C100"/>
    <mergeCell ref="B77:C77"/>
    <mergeCell ref="B78:C78"/>
    <mergeCell ref="B79:C79"/>
    <mergeCell ref="B80:C80"/>
    <mergeCell ref="B81:C81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A58:A70"/>
    <mergeCell ref="B58:C58"/>
    <mergeCell ref="B59:C59"/>
    <mergeCell ref="B60:C60"/>
    <mergeCell ref="B61:C61"/>
    <mergeCell ref="B62:C62"/>
    <mergeCell ref="B63:C63"/>
    <mergeCell ref="B64:B66"/>
    <mergeCell ref="B76:C76"/>
    <mergeCell ref="A37:A57"/>
    <mergeCell ref="B37:C37"/>
    <mergeCell ref="B38:C38"/>
    <mergeCell ref="B39:C39"/>
    <mergeCell ref="B40:C40"/>
    <mergeCell ref="B41:C41"/>
    <mergeCell ref="B42:C42"/>
    <mergeCell ref="B43:C4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56:C56"/>
    <mergeCell ref="B57:C57"/>
    <mergeCell ref="B14:C14"/>
    <mergeCell ref="B15:C15"/>
    <mergeCell ref="B16:C16"/>
    <mergeCell ref="B26:C26"/>
    <mergeCell ref="B27:C27"/>
    <mergeCell ref="B28:C28"/>
    <mergeCell ref="B29:C29"/>
    <mergeCell ref="A30:A36"/>
    <mergeCell ref="B30:C30"/>
    <mergeCell ref="B31:C31"/>
    <mergeCell ref="B32:C32"/>
    <mergeCell ref="B33:C33"/>
    <mergeCell ref="B34:C34"/>
    <mergeCell ref="B35:C35"/>
    <mergeCell ref="B36:C36"/>
    <mergeCell ref="B101:C101"/>
    <mergeCell ref="A84:A101"/>
    <mergeCell ref="A102:C102"/>
    <mergeCell ref="D6:E6"/>
    <mergeCell ref="F6:G6"/>
    <mergeCell ref="H6:I6"/>
    <mergeCell ref="J6:K6"/>
    <mergeCell ref="B17:C17"/>
    <mergeCell ref="B18:C18"/>
    <mergeCell ref="B19:C19"/>
    <mergeCell ref="A20:A29"/>
    <mergeCell ref="B20:C20"/>
    <mergeCell ref="B21:C21"/>
    <mergeCell ref="B22:C22"/>
    <mergeCell ref="B23:C23"/>
    <mergeCell ref="B24:C24"/>
    <mergeCell ref="B25:C25"/>
    <mergeCell ref="A8:A19"/>
    <mergeCell ref="B8:C8"/>
    <mergeCell ref="B9:C9"/>
    <mergeCell ref="B10:C10"/>
    <mergeCell ref="B11:C11"/>
    <mergeCell ref="B12:C12"/>
    <mergeCell ref="B13:C13"/>
  </mergeCells>
  <phoneticPr fontId="3"/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360" verticalDpi="360" r:id="rId1"/>
  <headerFooter>
    <oddHeader>&amp;L&amp;"BIZ UDゴシック,標準"&amp;12No.&amp;A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D6F3-F94B-45C7-8603-2176F3D8FF42}">
  <sheetPr>
    <pageSetUpPr fitToPage="1"/>
  </sheetPr>
  <dimension ref="A1:L56"/>
  <sheetViews>
    <sheetView view="pageBreakPreview" zoomScaleNormal="85" zoomScaleSheetLayoutView="100" workbookViewId="0"/>
  </sheetViews>
  <sheetFormatPr defaultColWidth="9" defaultRowHeight="18.75"/>
  <cols>
    <col min="1" max="1" width="20.625" style="2" customWidth="1"/>
    <col min="2" max="2" width="54.625" style="2" bestFit="1" customWidth="1"/>
    <col min="3" max="12" width="15.625" style="2" customWidth="1"/>
    <col min="13" max="16384" width="9" style="2"/>
  </cols>
  <sheetData>
    <row r="1" spans="1:12" ht="19.5">
      <c r="A1" s="1" t="s">
        <v>132</v>
      </c>
      <c r="B1" s="1"/>
    </row>
    <row r="2" spans="1:12" ht="19.5">
      <c r="A2" s="1" t="s">
        <v>672</v>
      </c>
      <c r="B2" s="1"/>
    </row>
    <row r="3" spans="1:12" ht="39.950000000000003" customHeight="1">
      <c r="A3" s="51" t="s">
        <v>621</v>
      </c>
      <c r="B3" s="1"/>
    </row>
    <row r="4" spans="1:12" ht="19.5">
      <c r="A4" s="1" t="s">
        <v>662</v>
      </c>
      <c r="B4" s="1"/>
    </row>
    <row r="5" spans="1:12" ht="20.100000000000001" customHeight="1">
      <c r="A5" s="110" t="s">
        <v>671</v>
      </c>
      <c r="B5" s="112"/>
      <c r="C5" s="84" t="s">
        <v>636</v>
      </c>
      <c r="D5" s="85"/>
      <c r="E5" s="85"/>
      <c r="F5" s="85"/>
      <c r="G5" s="85"/>
      <c r="H5" s="85"/>
      <c r="I5" s="85"/>
      <c r="J5" s="86"/>
      <c r="K5" s="87" t="s">
        <v>0</v>
      </c>
      <c r="L5" s="88"/>
    </row>
    <row r="6" spans="1:12" ht="37.5" customHeight="1">
      <c r="A6" s="113"/>
      <c r="B6" s="115"/>
      <c r="C6" s="98" t="s">
        <v>655</v>
      </c>
      <c r="D6" s="97"/>
      <c r="E6" s="98" t="s">
        <v>656</v>
      </c>
      <c r="F6" s="97"/>
      <c r="G6" s="98" t="s">
        <v>657</v>
      </c>
      <c r="H6" s="97"/>
      <c r="I6" s="98" t="s">
        <v>658</v>
      </c>
      <c r="J6" s="97"/>
      <c r="K6" s="89"/>
      <c r="L6" s="90"/>
    </row>
    <row r="7" spans="1:12" ht="56.25">
      <c r="A7" s="116"/>
      <c r="B7" s="118"/>
      <c r="C7" s="46" t="s">
        <v>675</v>
      </c>
      <c r="D7" s="49" t="s">
        <v>676</v>
      </c>
      <c r="E7" s="46" t="s">
        <v>675</v>
      </c>
      <c r="F7" s="49" t="s">
        <v>676</v>
      </c>
      <c r="G7" s="46" t="s">
        <v>675</v>
      </c>
      <c r="H7" s="49" t="s">
        <v>676</v>
      </c>
      <c r="I7" s="46" t="s">
        <v>675</v>
      </c>
      <c r="J7" s="49" t="s">
        <v>676</v>
      </c>
      <c r="K7" s="46" t="s">
        <v>675</v>
      </c>
      <c r="L7" s="49" t="s">
        <v>676</v>
      </c>
    </row>
    <row r="8" spans="1:12">
      <c r="A8" s="64" t="s">
        <v>180</v>
      </c>
      <c r="B8" s="50" t="s">
        <v>426</v>
      </c>
      <c r="C8" s="52">
        <v>0</v>
      </c>
      <c r="D8" s="52">
        <v>0</v>
      </c>
      <c r="E8" s="52">
        <v>6</v>
      </c>
      <c r="F8" s="52">
        <v>6</v>
      </c>
      <c r="G8" s="52">
        <v>32</v>
      </c>
      <c r="H8" s="52">
        <v>32</v>
      </c>
      <c r="I8" s="52">
        <v>54</v>
      </c>
      <c r="J8" s="52">
        <v>54</v>
      </c>
      <c r="K8" s="20">
        <f>C8+E8+G8+I8</f>
        <v>92</v>
      </c>
      <c r="L8" s="20">
        <f>D8+F8+H8+J8</f>
        <v>92</v>
      </c>
    </row>
    <row r="9" spans="1:12">
      <c r="A9" s="65"/>
      <c r="B9" s="50" t="s">
        <v>427</v>
      </c>
      <c r="C9" s="52">
        <v>0</v>
      </c>
      <c r="D9" s="52">
        <v>0</v>
      </c>
      <c r="E9" s="52">
        <v>2</v>
      </c>
      <c r="F9" s="52">
        <v>2</v>
      </c>
      <c r="G9" s="52">
        <v>17</v>
      </c>
      <c r="H9" s="52">
        <v>17</v>
      </c>
      <c r="I9" s="52">
        <v>20</v>
      </c>
      <c r="J9" s="52">
        <v>20</v>
      </c>
      <c r="K9" s="20">
        <f t="shared" ref="K9:L56" si="0">C9+E9+G9+I9</f>
        <v>39</v>
      </c>
      <c r="L9" s="20">
        <f t="shared" si="0"/>
        <v>39</v>
      </c>
    </row>
    <row r="10" spans="1:12">
      <c r="A10" s="65"/>
      <c r="B10" s="24" t="s">
        <v>428</v>
      </c>
      <c r="C10" s="52">
        <v>0</v>
      </c>
      <c r="D10" s="52">
        <v>0</v>
      </c>
      <c r="E10" s="52">
        <v>1</v>
      </c>
      <c r="F10" s="52">
        <v>1</v>
      </c>
      <c r="G10" s="52">
        <v>18</v>
      </c>
      <c r="H10" s="52">
        <v>18</v>
      </c>
      <c r="I10" s="52">
        <v>51</v>
      </c>
      <c r="J10" s="52">
        <v>51</v>
      </c>
      <c r="K10" s="20">
        <f t="shared" si="0"/>
        <v>70</v>
      </c>
      <c r="L10" s="20">
        <f t="shared" si="0"/>
        <v>70</v>
      </c>
    </row>
    <row r="11" spans="1:12">
      <c r="A11" s="65"/>
      <c r="B11" s="24" t="s">
        <v>429</v>
      </c>
      <c r="C11" s="52">
        <v>5</v>
      </c>
      <c r="D11" s="52">
        <v>5</v>
      </c>
      <c r="E11" s="52">
        <v>5</v>
      </c>
      <c r="F11" s="52">
        <v>5</v>
      </c>
      <c r="G11" s="52">
        <v>46</v>
      </c>
      <c r="H11" s="52">
        <v>46</v>
      </c>
      <c r="I11" s="52">
        <v>155</v>
      </c>
      <c r="J11" s="52">
        <v>155</v>
      </c>
      <c r="K11" s="20">
        <f t="shared" si="0"/>
        <v>211</v>
      </c>
      <c r="L11" s="20">
        <f t="shared" si="0"/>
        <v>211</v>
      </c>
    </row>
    <row r="12" spans="1:12">
      <c r="A12" s="65"/>
      <c r="B12" s="50" t="s">
        <v>430</v>
      </c>
      <c r="C12" s="52">
        <v>6</v>
      </c>
      <c r="D12" s="52">
        <v>6</v>
      </c>
      <c r="E12" s="52">
        <v>13</v>
      </c>
      <c r="F12" s="52">
        <v>13</v>
      </c>
      <c r="G12" s="52">
        <v>207</v>
      </c>
      <c r="H12" s="52">
        <v>207</v>
      </c>
      <c r="I12" s="52">
        <v>399</v>
      </c>
      <c r="J12" s="52">
        <v>399</v>
      </c>
      <c r="K12" s="20">
        <f t="shared" si="0"/>
        <v>625</v>
      </c>
      <c r="L12" s="20">
        <f t="shared" si="0"/>
        <v>625</v>
      </c>
    </row>
    <row r="13" spans="1:12">
      <c r="A13" s="65"/>
      <c r="B13" s="50" t="s">
        <v>431</v>
      </c>
      <c r="C13" s="52">
        <v>1</v>
      </c>
      <c r="D13" s="52">
        <v>1</v>
      </c>
      <c r="E13" s="52">
        <v>6</v>
      </c>
      <c r="F13" s="52">
        <v>6</v>
      </c>
      <c r="G13" s="52">
        <v>31</v>
      </c>
      <c r="H13" s="52">
        <v>31</v>
      </c>
      <c r="I13" s="52">
        <v>95</v>
      </c>
      <c r="J13" s="52">
        <v>95</v>
      </c>
      <c r="K13" s="20">
        <f t="shared" si="0"/>
        <v>133</v>
      </c>
      <c r="L13" s="20">
        <f t="shared" si="0"/>
        <v>133</v>
      </c>
    </row>
    <row r="14" spans="1:12">
      <c r="A14" s="66"/>
      <c r="B14" s="50" t="s">
        <v>187</v>
      </c>
      <c r="C14" s="52">
        <v>0</v>
      </c>
      <c r="D14" s="52">
        <v>0</v>
      </c>
      <c r="E14" s="52">
        <v>6</v>
      </c>
      <c r="F14" s="52">
        <v>6</v>
      </c>
      <c r="G14" s="52">
        <v>23</v>
      </c>
      <c r="H14" s="52">
        <v>23</v>
      </c>
      <c r="I14" s="52">
        <v>41</v>
      </c>
      <c r="J14" s="52">
        <v>41</v>
      </c>
      <c r="K14" s="20">
        <f t="shared" si="0"/>
        <v>70</v>
      </c>
      <c r="L14" s="20">
        <f t="shared" si="0"/>
        <v>70</v>
      </c>
    </row>
    <row r="15" spans="1:12">
      <c r="A15" s="64" t="s">
        <v>181</v>
      </c>
      <c r="B15" s="50" t="s">
        <v>432</v>
      </c>
      <c r="C15" s="52">
        <v>0</v>
      </c>
      <c r="D15" s="52">
        <v>0</v>
      </c>
      <c r="E15" s="52">
        <v>0</v>
      </c>
      <c r="F15" s="52">
        <v>0</v>
      </c>
      <c r="G15" s="52">
        <v>1</v>
      </c>
      <c r="H15" s="52">
        <v>1</v>
      </c>
      <c r="I15" s="52">
        <v>2</v>
      </c>
      <c r="J15" s="52">
        <v>2</v>
      </c>
      <c r="K15" s="20">
        <f t="shared" si="0"/>
        <v>3</v>
      </c>
      <c r="L15" s="20">
        <f t="shared" si="0"/>
        <v>3</v>
      </c>
    </row>
    <row r="16" spans="1:12">
      <c r="A16" s="65"/>
      <c r="B16" s="50" t="s">
        <v>433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20">
        <f t="shared" si="0"/>
        <v>0</v>
      </c>
      <c r="L16" s="20">
        <f t="shared" si="0"/>
        <v>0</v>
      </c>
    </row>
    <row r="17" spans="1:12">
      <c r="A17" s="65"/>
      <c r="B17" s="50" t="s">
        <v>434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20">
        <f t="shared" si="0"/>
        <v>0</v>
      </c>
      <c r="L17" s="20">
        <f t="shared" si="0"/>
        <v>0</v>
      </c>
    </row>
    <row r="18" spans="1:12">
      <c r="A18" s="65"/>
      <c r="B18" s="50" t="s">
        <v>435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3</v>
      </c>
      <c r="J18" s="52">
        <v>3</v>
      </c>
      <c r="K18" s="20">
        <f t="shared" si="0"/>
        <v>3</v>
      </c>
      <c r="L18" s="20">
        <f t="shared" si="0"/>
        <v>3</v>
      </c>
    </row>
    <row r="19" spans="1:12">
      <c r="A19" s="65"/>
      <c r="B19" s="50" t="s">
        <v>436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2</v>
      </c>
      <c r="J19" s="52">
        <v>2</v>
      </c>
      <c r="K19" s="20">
        <f t="shared" si="0"/>
        <v>2</v>
      </c>
      <c r="L19" s="20">
        <f t="shared" si="0"/>
        <v>2</v>
      </c>
    </row>
    <row r="20" spans="1:12">
      <c r="A20" s="65"/>
      <c r="B20" s="50" t="s">
        <v>437</v>
      </c>
      <c r="C20" s="52">
        <v>0</v>
      </c>
      <c r="D20" s="52">
        <v>0</v>
      </c>
      <c r="E20" s="52">
        <v>1</v>
      </c>
      <c r="F20" s="52">
        <v>1</v>
      </c>
      <c r="G20" s="52">
        <v>0</v>
      </c>
      <c r="H20" s="52">
        <v>0</v>
      </c>
      <c r="I20" s="52">
        <v>1</v>
      </c>
      <c r="J20" s="52">
        <v>1</v>
      </c>
      <c r="K20" s="20">
        <f t="shared" si="0"/>
        <v>2</v>
      </c>
      <c r="L20" s="20">
        <f t="shared" si="0"/>
        <v>2</v>
      </c>
    </row>
    <row r="21" spans="1:12">
      <c r="A21" s="65"/>
      <c r="B21" s="50" t="s">
        <v>438</v>
      </c>
      <c r="C21" s="52">
        <v>0</v>
      </c>
      <c r="D21" s="52">
        <v>0</v>
      </c>
      <c r="E21" s="52">
        <v>1</v>
      </c>
      <c r="F21" s="52">
        <v>1</v>
      </c>
      <c r="G21" s="52">
        <v>3</v>
      </c>
      <c r="H21" s="52">
        <v>3</v>
      </c>
      <c r="I21" s="52">
        <v>4</v>
      </c>
      <c r="J21" s="52">
        <v>4</v>
      </c>
      <c r="K21" s="20">
        <f t="shared" si="0"/>
        <v>8</v>
      </c>
      <c r="L21" s="20">
        <f t="shared" si="0"/>
        <v>8</v>
      </c>
    </row>
    <row r="22" spans="1:12">
      <c r="A22" s="66"/>
      <c r="B22" s="50" t="s">
        <v>187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2</v>
      </c>
      <c r="J22" s="52">
        <v>2</v>
      </c>
      <c r="K22" s="20">
        <f t="shared" si="0"/>
        <v>2</v>
      </c>
      <c r="L22" s="20">
        <f t="shared" si="0"/>
        <v>2</v>
      </c>
    </row>
    <row r="23" spans="1:12">
      <c r="A23" s="64" t="s">
        <v>182</v>
      </c>
      <c r="B23" s="50" t="s">
        <v>439</v>
      </c>
      <c r="C23" s="52">
        <v>0</v>
      </c>
      <c r="D23" s="52">
        <v>0</v>
      </c>
      <c r="E23" s="52">
        <v>0</v>
      </c>
      <c r="F23" s="52">
        <v>0</v>
      </c>
      <c r="G23" s="52">
        <v>3</v>
      </c>
      <c r="H23" s="52">
        <v>3</v>
      </c>
      <c r="I23" s="52">
        <v>5</v>
      </c>
      <c r="J23" s="52">
        <v>5</v>
      </c>
      <c r="K23" s="20">
        <f t="shared" si="0"/>
        <v>8</v>
      </c>
      <c r="L23" s="20">
        <f t="shared" si="0"/>
        <v>8</v>
      </c>
    </row>
    <row r="24" spans="1:12">
      <c r="A24" s="65"/>
      <c r="B24" s="50" t="s">
        <v>440</v>
      </c>
      <c r="C24" s="52">
        <v>0</v>
      </c>
      <c r="D24" s="52">
        <v>0</v>
      </c>
      <c r="E24" s="52">
        <v>0</v>
      </c>
      <c r="F24" s="52">
        <v>0</v>
      </c>
      <c r="G24" s="52">
        <v>2</v>
      </c>
      <c r="H24" s="52">
        <v>2</v>
      </c>
      <c r="I24" s="52">
        <v>5</v>
      </c>
      <c r="J24" s="52">
        <v>5</v>
      </c>
      <c r="K24" s="20">
        <f t="shared" si="0"/>
        <v>7</v>
      </c>
      <c r="L24" s="20">
        <f t="shared" si="0"/>
        <v>7</v>
      </c>
    </row>
    <row r="25" spans="1:12">
      <c r="A25" s="65"/>
      <c r="B25" s="50" t="s">
        <v>441</v>
      </c>
      <c r="C25" s="52">
        <v>0</v>
      </c>
      <c r="D25" s="52">
        <v>0</v>
      </c>
      <c r="E25" s="52">
        <v>4</v>
      </c>
      <c r="F25" s="52">
        <v>4</v>
      </c>
      <c r="G25" s="52">
        <v>7</v>
      </c>
      <c r="H25" s="52">
        <v>7</v>
      </c>
      <c r="I25" s="52">
        <v>24</v>
      </c>
      <c r="J25" s="52">
        <v>24</v>
      </c>
      <c r="K25" s="20">
        <f t="shared" si="0"/>
        <v>35</v>
      </c>
      <c r="L25" s="20">
        <f t="shared" si="0"/>
        <v>35</v>
      </c>
    </row>
    <row r="26" spans="1:12">
      <c r="A26" s="65"/>
      <c r="B26" s="50" t="s">
        <v>442</v>
      </c>
      <c r="C26" s="52">
        <v>3</v>
      </c>
      <c r="D26" s="52">
        <v>3</v>
      </c>
      <c r="E26" s="52">
        <v>14</v>
      </c>
      <c r="F26" s="52">
        <v>14</v>
      </c>
      <c r="G26" s="52">
        <v>32</v>
      </c>
      <c r="H26" s="52">
        <v>32</v>
      </c>
      <c r="I26" s="52">
        <v>33</v>
      </c>
      <c r="J26" s="52">
        <v>33</v>
      </c>
      <c r="K26" s="20">
        <f t="shared" si="0"/>
        <v>82</v>
      </c>
      <c r="L26" s="20">
        <f t="shared" si="0"/>
        <v>82</v>
      </c>
    </row>
    <row r="27" spans="1:12">
      <c r="A27" s="65"/>
      <c r="B27" s="50" t="s">
        <v>443</v>
      </c>
      <c r="C27" s="52">
        <v>2</v>
      </c>
      <c r="D27" s="52">
        <v>2</v>
      </c>
      <c r="E27" s="52">
        <v>3</v>
      </c>
      <c r="F27" s="52">
        <v>3</v>
      </c>
      <c r="G27" s="52">
        <v>8</v>
      </c>
      <c r="H27" s="52">
        <v>8</v>
      </c>
      <c r="I27" s="52">
        <v>12</v>
      </c>
      <c r="J27" s="52">
        <v>12</v>
      </c>
      <c r="K27" s="20">
        <f t="shared" si="0"/>
        <v>25</v>
      </c>
      <c r="L27" s="20">
        <f t="shared" si="0"/>
        <v>25</v>
      </c>
    </row>
    <row r="28" spans="1:12">
      <c r="A28" s="66"/>
      <c r="B28" s="50" t="s">
        <v>187</v>
      </c>
      <c r="C28" s="52">
        <v>2</v>
      </c>
      <c r="D28" s="52">
        <v>2</v>
      </c>
      <c r="E28" s="52">
        <v>4</v>
      </c>
      <c r="F28" s="52">
        <v>4</v>
      </c>
      <c r="G28" s="52">
        <v>10</v>
      </c>
      <c r="H28" s="52">
        <v>10</v>
      </c>
      <c r="I28" s="52">
        <v>11</v>
      </c>
      <c r="J28" s="52">
        <v>11</v>
      </c>
      <c r="K28" s="20">
        <f t="shared" si="0"/>
        <v>27</v>
      </c>
      <c r="L28" s="20">
        <f t="shared" si="0"/>
        <v>27</v>
      </c>
    </row>
    <row r="29" spans="1:12">
      <c r="A29" s="81" t="s">
        <v>183</v>
      </c>
      <c r="B29" s="50" t="s">
        <v>444</v>
      </c>
      <c r="C29" s="52">
        <v>1</v>
      </c>
      <c r="D29" s="52">
        <v>1</v>
      </c>
      <c r="E29" s="52">
        <v>3</v>
      </c>
      <c r="F29" s="52">
        <v>3</v>
      </c>
      <c r="G29" s="52">
        <v>2</v>
      </c>
      <c r="H29" s="52">
        <v>2</v>
      </c>
      <c r="I29" s="52">
        <v>7</v>
      </c>
      <c r="J29" s="52">
        <v>7</v>
      </c>
      <c r="K29" s="20">
        <f t="shared" si="0"/>
        <v>13</v>
      </c>
      <c r="L29" s="20">
        <f t="shared" si="0"/>
        <v>13</v>
      </c>
    </row>
    <row r="30" spans="1:12">
      <c r="A30" s="82"/>
      <c r="B30" s="50" t="s">
        <v>445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1</v>
      </c>
      <c r="J30" s="52">
        <v>1</v>
      </c>
      <c r="K30" s="20">
        <f t="shared" si="0"/>
        <v>1</v>
      </c>
      <c r="L30" s="20">
        <f t="shared" si="0"/>
        <v>1</v>
      </c>
    </row>
    <row r="31" spans="1:12">
      <c r="A31" s="82"/>
      <c r="B31" s="50" t="s">
        <v>446</v>
      </c>
      <c r="C31" s="52">
        <v>1</v>
      </c>
      <c r="D31" s="52">
        <v>1</v>
      </c>
      <c r="E31" s="52">
        <v>4</v>
      </c>
      <c r="F31" s="52">
        <v>4</v>
      </c>
      <c r="G31" s="52">
        <v>2</v>
      </c>
      <c r="H31" s="52">
        <v>2</v>
      </c>
      <c r="I31" s="52">
        <v>22</v>
      </c>
      <c r="J31" s="52">
        <v>22</v>
      </c>
      <c r="K31" s="20">
        <f t="shared" si="0"/>
        <v>29</v>
      </c>
      <c r="L31" s="20">
        <f t="shared" si="0"/>
        <v>29</v>
      </c>
    </row>
    <row r="32" spans="1:12">
      <c r="A32" s="82"/>
      <c r="B32" s="50" t="s">
        <v>447</v>
      </c>
      <c r="C32" s="52">
        <v>0</v>
      </c>
      <c r="D32" s="52">
        <v>0</v>
      </c>
      <c r="E32" s="52">
        <v>7</v>
      </c>
      <c r="F32" s="52">
        <v>7</v>
      </c>
      <c r="G32" s="52">
        <v>12</v>
      </c>
      <c r="H32" s="52">
        <v>12</v>
      </c>
      <c r="I32" s="52">
        <v>39</v>
      </c>
      <c r="J32" s="52">
        <v>39</v>
      </c>
      <c r="K32" s="20">
        <f t="shared" si="0"/>
        <v>58</v>
      </c>
      <c r="L32" s="20">
        <f t="shared" si="0"/>
        <v>58</v>
      </c>
    </row>
    <row r="33" spans="1:12">
      <c r="A33" s="82"/>
      <c r="B33" s="50" t="s">
        <v>448</v>
      </c>
      <c r="C33" s="52">
        <v>0</v>
      </c>
      <c r="D33" s="52">
        <v>0</v>
      </c>
      <c r="E33" s="52">
        <v>1</v>
      </c>
      <c r="F33" s="52">
        <v>1</v>
      </c>
      <c r="G33" s="52">
        <v>2</v>
      </c>
      <c r="H33" s="52">
        <v>2</v>
      </c>
      <c r="I33" s="52">
        <v>12</v>
      </c>
      <c r="J33" s="52">
        <v>12</v>
      </c>
      <c r="K33" s="20">
        <f t="shared" si="0"/>
        <v>15</v>
      </c>
      <c r="L33" s="20">
        <f t="shared" si="0"/>
        <v>15</v>
      </c>
    </row>
    <row r="34" spans="1:12">
      <c r="A34" s="82"/>
      <c r="B34" s="50" t="s">
        <v>449</v>
      </c>
      <c r="C34" s="52">
        <v>0</v>
      </c>
      <c r="D34" s="52">
        <v>0</v>
      </c>
      <c r="E34" s="52">
        <v>1</v>
      </c>
      <c r="F34" s="52">
        <v>1</v>
      </c>
      <c r="G34" s="52">
        <v>2</v>
      </c>
      <c r="H34" s="52">
        <v>2</v>
      </c>
      <c r="I34" s="52">
        <v>9</v>
      </c>
      <c r="J34" s="52">
        <v>9</v>
      </c>
      <c r="K34" s="20">
        <f t="shared" si="0"/>
        <v>12</v>
      </c>
      <c r="L34" s="20">
        <f t="shared" si="0"/>
        <v>12</v>
      </c>
    </row>
    <row r="35" spans="1:12">
      <c r="A35" s="83"/>
      <c r="B35" s="50" t="s">
        <v>450</v>
      </c>
      <c r="C35" s="52">
        <v>0</v>
      </c>
      <c r="D35" s="52">
        <v>0</v>
      </c>
      <c r="E35" s="52">
        <v>0</v>
      </c>
      <c r="F35" s="52">
        <v>0</v>
      </c>
      <c r="G35" s="52">
        <v>4</v>
      </c>
      <c r="H35" s="52">
        <v>4</v>
      </c>
      <c r="I35" s="52">
        <v>5</v>
      </c>
      <c r="J35" s="52">
        <v>5</v>
      </c>
      <c r="K35" s="20">
        <f t="shared" si="0"/>
        <v>9</v>
      </c>
      <c r="L35" s="20">
        <f t="shared" si="0"/>
        <v>9</v>
      </c>
    </row>
    <row r="36" spans="1:12">
      <c r="A36" s="81" t="s">
        <v>184</v>
      </c>
      <c r="B36" s="50" t="s">
        <v>445</v>
      </c>
      <c r="C36" s="52">
        <v>0</v>
      </c>
      <c r="D36" s="52">
        <v>0</v>
      </c>
      <c r="E36" s="52">
        <v>1</v>
      </c>
      <c r="F36" s="52">
        <v>1</v>
      </c>
      <c r="G36" s="52">
        <v>0</v>
      </c>
      <c r="H36" s="52">
        <v>0</v>
      </c>
      <c r="I36" s="52">
        <v>1</v>
      </c>
      <c r="J36" s="52">
        <v>1</v>
      </c>
      <c r="K36" s="20">
        <f t="shared" si="0"/>
        <v>2</v>
      </c>
      <c r="L36" s="20">
        <f t="shared" si="0"/>
        <v>2</v>
      </c>
    </row>
    <row r="37" spans="1:12">
      <c r="A37" s="65"/>
      <c r="B37" s="50" t="s">
        <v>446</v>
      </c>
      <c r="C37" s="52">
        <v>0</v>
      </c>
      <c r="D37" s="52">
        <v>0</v>
      </c>
      <c r="E37" s="52">
        <v>1</v>
      </c>
      <c r="F37" s="52">
        <v>1</v>
      </c>
      <c r="G37" s="52">
        <v>1</v>
      </c>
      <c r="H37" s="52">
        <v>1</v>
      </c>
      <c r="I37" s="52">
        <v>3</v>
      </c>
      <c r="J37" s="52">
        <v>3</v>
      </c>
      <c r="K37" s="20">
        <f t="shared" si="0"/>
        <v>5</v>
      </c>
      <c r="L37" s="20">
        <f t="shared" si="0"/>
        <v>5</v>
      </c>
    </row>
    <row r="38" spans="1:12">
      <c r="A38" s="65"/>
      <c r="B38" s="50" t="s">
        <v>451</v>
      </c>
      <c r="C38" s="52">
        <v>1</v>
      </c>
      <c r="D38" s="52">
        <v>1</v>
      </c>
      <c r="E38" s="52">
        <v>8</v>
      </c>
      <c r="F38" s="52">
        <v>8</v>
      </c>
      <c r="G38" s="52">
        <v>27</v>
      </c>
      <c r="H38" s="52">
        <v>27</v>
      </c>
      <c r="I38" s="52">
        <v>17</v>
      </c>
      <c r="J38" s="52">
        <v>17</v>
      </c>
      <c r="K38" s="20">
        <f t="shared" si="0"/>
        <v>53</v>
      </c>
      <c r="L38" s="20">
        <f t="shared" si="0"/>
        <v>53</v>
      </c>
    </row>
    <row r="39" spans="1:12">
      <c r="A39" s="65"/>
      <c r="B39" s="50" t="s">
        <v>452</v>
      </c>
      <c r="C39" s="52">
        <v>0</v>
      </c>
      <c r="D39" s="52">
        <v>0</v>
      </c>
      <c r="E39" s="52">
        <v>22</v>
      </c>
      <c r="F39" s="52">
        <v>22</v>
      </c>
      <c r="G39" s="52">
        <v>200</v>
      </c>
      <c r="H39" s="52">
        <v>200</v>
      </c>
      <c r="I39" s="52">
        <v>104</v>
      </c>
      <c r="J39" s="52">
        <v>104</v>
      </c>
      <c r="K39" s="20">
        <f t="shared" si="0"/>
        <v>326</v>
      </c>
      <c r="L39" s="20">
        <f t="shared" si="0"/>
        <v>326</v>
      </c>
    </row>
    <row r="40" spans="1:12">
      <c r="A40" s="64" t="s">
        <v>185</v>
      </c>
      <c r="B40" s="50" t="s">
        <v>453</v>
      </c>
      <c r="C40" s="52">
        <v>0</v>
      </c>
      <c r="D40" s="52">
        <v>0</v>
      </c>
      <c r="E40" s="52">
        <v>0</v>
      </c>
      <c r="F40" s="52">
        <v>0</v>
      </c>
      <c r="G40" s="52">
        <v>8</v>
      </c>
      <c r="H40" s="52">
        <v>8</v>
      </c>
      <c r="I40" s="52">
        <v>23</v>
      </c>
      <c r="J40" s="52">
        <v>23</v>
      </c>
      <c r="K40" s="20">
        <f t="shared" si="0"/>
        <v>31</v>
      </c>
      <c r="L40" s="20">
        <f t="shared" si="0"/>
        <v>31</v>
      </c>
    </row>
    <row r="41" spans="1:12">
      <c r="A41" s="65"/>
      <c r="B41" s="50" t="s">
        <v>454</v>
      </c>
      <c r="C41" s="52">
        <v>0</v>
      </c>
      <c r="D41" s="52">
        <v>0</v>
      </c>
      <c r="E41" s="52">
        <v>0</v>
      </c>
      <c r="F41" s="52">
        <v>0</v>
      </c>
      <c r="G41" s="52">
        <v>3</v>
      </c>
      <c r="H41" s="52">
        <v>3</v>
      </c>
      <c r="I41" s="52">
        <v>14</v>
      </c>
      <c r="J41" s="52">
        <v>14</v>
      </c>
      <c r="K41" s="20">
        <f t="shared" si="0"/>
        <v>17</v>
      </c>
      <c r="L41" s="20">
        <f t="shared" si="0"/>
        <v>17</v>
      </c>
    </row>
    <row r="42" spans="1:12">
      <c r="A42" s="65"/>
      <c r="B42" s="50" t="s">
        <v>446</v>
      </c>
      <c r="C42" s="52">
        <v>4</v>
      </c>
      <c r="D42" s="52">
        <v>4</v>
      </c>
      <c r="E42" s="52">
        <v>2</v>
      </c>
      <c r="F42" s="52">
        <v>2</v>
      </c>
      <c r="G42" s="52">
        <v>5</v>
      </c>
      <c r="H42" s="52">
        <v>5</v>
      </c>
      <c r="I42" s="52">
        <v>37</v>
      </c>
      <c r="J42" s="52">
        <v>37</v>
      </c>
      <c r="K42" s="20">
        <f t="shared" si="0"/>
        <v>48</v>
      </c>
      <c r="L42" s="20">
        <f t="shared" si="0"/>
        <v>48</v>
      </c>
    </row>
    <row r="43" spans="1:12">
      <c r="A43" s="65"/>
      <c r="B43" s="50" t="s">
        <v>455</v>
      </c>
      <c r="C43" s="52">
        <v>0</v>
      </c>
      <c r="D43" s="52">
        <v>0</v>
      </c>
      <c r="E43" s="52">
        <v>6</v>
      </c>
      <c r="F43" s="52">
        <v>6</v>
      </c>
      <c r="G43" s="52">
        <v>29</v>
      </c>
      <c r="H43" s="52">
        <v>29</v>
      </c>
      <c r="I43" s="52">
        <v>76</v>
      </c>
      <c r="J43" s="52">
        <v>76</v>
      </c>
      <c r="K43" s="20">
        <f t="shared" si="0"/>
        <v>111</v>
      </c>
      <c r="L43" s="20">
        <f t="shared" si="0"/>
        <v>111</v>
      </c>
    </row>
    <row r="44" spans="1:12">
      <c r="A44" s="65"/>
      <c r="B44" s="50" t="s">
        <v>456</v>
      </c>
      <c r="C44" s="52">
        <v>1</v>
      </c>
      <c r="D44" s="52">
        <v>1</v>
      </c>
      <c r="E44" s="52">
        <v>1</v>
      </c>
      <c r="F44" s="52">
        <v>1</v>
      </c>
      <c r="G44" s="52">
        <v>20</v>
      </c>
      <c r="H44" s="52">
        <v>20</v>
      </c>
      <c r="I44" s="52">
        <v>37</v>
      </c>
      <c r="J44" s="52">
        <v>37</v>
      </c>
      <c r="K44" s="20">
        <f t="shared" si="0"/>
        <v>59</v>
      </c>
      <c r="L44" s="20">
        <f t="shared" si="0"/>
        <v>59</v>
      </c>
    </row>
    <row r="45" spans="1:12">
      <c r="A45" s="65"/>
      <c r="B45" s="50" t="s">
        <v>457</v>
      </c>
      <c r="C45" s="52">
        <v>0</v>
      </c>
      <c r="D45" s="52">
        <v>0</v>
      </c>
      <c r="E45" s="52">
        <v>0</v>
      </c>
      <c r="F45" s="52">
        <v>0</v>
      </c>
      <c r="G45" s="52">
        <v>7</v>
      </c>
      <c r="H45" s="52">
        <v>7</v>
      </c>
      <c r="I45" s="52">
        <v>27</v>
      </c>
      <c r="J45" s="52">
        <v>27</v>
      </c>
      <c r="K45" s="20">
        <f t="shared" si="0"/>
        <v>34</v>
      </c>
      <c r="L45" s="20">
        <f t="shared" si="0"/>
        <v>34</v>
      </c>
    </row>
    <row r="46" spans="1:12">
      <c r="A46" s="65"/>
      <c r="B46" s="50" t="s">
        <v>458</v>
      </c>
      <c r="C46" s="52">
        <v>0</v>
      </c>
      <c r="D46" s="52">
        <v>0</v>
      </c>
      <c r="E46" s="52">
        <v>1</v>
      </c>
      <c r="F46" s="52">
        <v>1</v>
      </c>
      <c r="G46" s="52">
        <v>3</v>
      </c>
      <c r="H46" s="52">
        <v>3</v>
      </c>
      <c r="I46" s="52">
        <v>10</v>
      </c>
      <c r="J46" s="52">
        <v>10</v>
      </c>
      <c r="K46" s="20">
        <f t="shared" si="0"/>
        <v>14</v>
      </c>
      <c r="L46" s="20">
        <f t="shared" si="0"/>
        <v>14</v>
      </c>
    </row>
    <row r="47" spans="1:12">
      <c r="A47" s="65"/>
      <c r="B47" s="50" t="s">
        <v>459</v>
      </c>
      <c r="C47" s="52">
        <v>0</v>
      </c>
      <c r="D47" s="52">
        <v>0</v>
      </c>
      <c r="E47" s="52">
        <v>0</v>
      </c>
      <c r="F47" s="52">
        <v>0</v>
      </c>
      <c r="G47" s="52">
        <v>3</v>
      </c>
      <c r="H47" s="52">
        <v>3</v>
      </c>
      <c r="I47" s="52">
        <v>6</v>
      </c>
      <c r="J47" s="52">
        <v>6</v>
      </c>
      <c r="K47" s="20">
        <f t="shared" si="0"/>
        <v>9</v>
      </c>
      <c r="L47" s="20">
        <f t="shared" si="0"/>
        <v>9</v>
      </c>
    </row>
    <row r="48" spans="1:12">
      <c r="A48" s="66"/>
      <c r="B48" s="50" t="s">
        <v>187</v>
      </c>
      <c r="C48" s="52">
        <v>0</v>
      </c>
      <c r="D48" s="52">
        <v>0</v>
      </c>
      <c r="E48" s="52">
        <v>4</v>
      </c>
      <c r="F48" s="52">
        <v>4</v>
      </c>
      <c r="G48" s="52">
        <v>6</v>
      </c>
      <c r="H48" s="52">
        <v>6</v>
      </c>
      <c r="I48" s="52">
        <v>19</v>
      </c>
      <c r="J48" s="52">
        <v>19</v>
      </c>
      <c r="K48" s="20">
        <f t="shared" si="0"/>
        <v>29</v>
      </c>
      <c r="L48" s="20">
        <f t="shared" si="0"/>
        <v>29</v>
      </c>
    </row>
    <row r="49" spans="1:12">
      <c r="A49" s="101" t="s">
        <v>186</v>
      </c>
      <c r="B49" s="50" t="s">
        <v>453</v>
      </c>
      <c r="C49" s="52">
        <v>0</v>
      </c>
      <c r="D49" s="52">
        <v>0</v>
      </c>
      <c r="E49" s="52">
        <v>0</v>
      </c>
      <c r="F49" s="52">
        <v>0</v>
      </c>
      <c r="G49" s="52">
        <v>3</v>
      </c>
      <c r="H49" s="52">
        <v>3</v>
      </c>
      <c r="I49" s="52">
        <v>8</v>
      </c>
      <c r="J49" s="52">
        <v>8</v>
      </c>
      <c r="K49" s="20">
        <f t="shared" si="0"/>
        <v>11</v>
      </c>
      <c r="L49" s="20">
        <f t="shared" si="0"/>
        <v>11</v>
      </c>
    </row>
    <row r="50" spans="1:12">
      <c r="A50" s="102"/>
      <c r="B50" s="50" t="s">
        <v>454</v>
      </c>
      <c r="C50" s="52">
        <v>0</v>
      </c>
      <c r="D50" s="52">
        <v>0</v>
      </c>
      <c r="E50" s="52">
        <v>0</v>
      </c>
      <c r="F50" s="52">
        <v>0</v>
      </c>
      <c r="G50" s="52">
        <v>2</v>
      </c>
      <c r="H50" s="52">
        <v>2</v>
      </c>
      <c r="I50" s="52">
        <v>10</v>
      </c>
      <c r="J50" s="52">
        <v>10</v>
      </c>
      <c r="K50" s="20">
        <f t="shared" si="0"/>
        <v>12</v>
      </c>
      <c r="L50" s="20">
        <f t="shared" si="0"/>
        <v>12</v>
      </c>
    </row>
    <row r="51" spans="1:12">
      <c r="A51" s="102"/>
      <c r="B51" s="50" t="s">
        <v>446</v>
      </c>
      <c r="C51" s="52">
        <v>0</v>
      </c>
      <c r="D51" s="52">
        <v>0</v>
      </c>
      <c r="E51" s="52">
        <v>2</v>
      </c>
      <c r="F51" s="52">
        <v>2</v>
      </c>
      <c r="G51" s="52">
        <v>9</v>
      </c>
      <c r="H51" s="52">
        <v>9</v>
      </c>
      <c r="I51" s="52">
        <v>39</v>
      </c>
      <c r="J51" s="52">
        <v>39</v>
      </c>
      <c r="K51" s="20">
        <f t="shared" si="0"/>
        <v>50</v>
      </c>
      <c r="L51" s="20">
        <f t="shared" si="0"/>
        <v>50</v>
      </c>
    </row>
    <row r="52" spans="1:12">
      <c r="A52" s="102"/>
      <c r="B52" s="50" t="s">
        <v>460</v>
      </c>
      <c r="C52" s="52">
        <v>4</v>
      </c>
      <c r="D52" s="52">
        <v>4</v>
      </c>
      <c r="E52" s="52">
        <v>22</v>
      </c>
      <c r="F52" s="52">
        <v>22</v>
      </c>
      <c r="G52" s="52">
        <v>63</v>
      </c>
      <c r="H52" s="52">
        <v>63</v>
      </c>
      <c r="I52" s="52">
        <v>79</v>
      </c>
      <c r="J52" s="52">
        <v>79</v>
      </c>
      <c r="K52" s="20">
        <f t="shared" si="0"/>
        <v>168</v>
      </c>
      <c r="L52" s="20">
        <f t="shared" si="0"/>
        <v>168</v>
      </c>
    </row>
    <row r="53" spans="1:12">
      <c r="A53" s="102"/>
      <c r="B53" s="50" t="s">
        <v>461</v>
      </c>
      <c r="C53" s="52">
        <v>3</v>
      </c>
      <c r="D53" s="52">
        <v>3</v>
      </c>
      <c r="E53" s="52">
        <v>70</v>
      </c>
      <c r="F53" s="52">
        <v>70</v>
      </c>
      <c r="G53" s="52">
        <v>268</v>
      </c>
      <c r="H53" s="52">
        <v>268</v>
      </c>
      <c r="I53" s="52">
        <v>256</v>
      </c>
      <c r="J53" s="52">
        <v>256</v>
      </c>
      <c r="K53" s="20">
        <f t="shared" si="0"/>
        <v>597</v>
      </c>
      <c r="L53" s="20">
        <f t="shared" si="0"/>
        <v>597</v>
      </c>
    </row>
    <row r="54" spans="1:12">
      <c r="A54" s="103"/>
      <c r="B54" s="50" t="s">
        <v>187</v>
      </c>
      <c r="C54" s="52">
        <v>0</v>
      </c>
      <c r="D54" s="52">
        <v>0</v>
      </c>
      <c r="E54" s="52">
        <v>17</v>
      </c>
      <c r="F54" s="52">
        <v>17</v>
      </c>
      <c r="G54" s="52">
        <v>52</v>
      </c>
      <c r="H54" s="52">
        <v>52</v>
      </c>
      <c r="I54" s="52">
        <v>34</v>
      </c>
      <c r="J54" s="52">
        <v>34</v>
      </c>
      <c r="K54" s="20">
        <f t="shared" ref="K54" si="1">C54+E54+G54+I54</f>
        <v>103</v>
      </c>
      <c r="L54" s="20">
        <f t="shared" ref="L54" si="2">D54+F54+H54+J54</f>
        <v>103</v>
      </c>
    </row>
    <row r="55" spans="1:12">
      <c r="A55" s="122" t="s">
        <v>187</v>
      </c>
      <c r="B55" s="123"/>
      <c r="C55" s="52">
        <v>1</v>
      </c>
      <c r="D55" s="52">
        <v>1</v>
      </c>
      <c r="E55" s="52">
        <v>5</v>
      </c>
      <c r="F55" s="52">
        <v>5</v>
      </c>
      <c r="G55" s="52">
        <v>35</v>
      </c>
      <c r="H55" s="52">
        <v>35</v>
      </c>
      <c r="I55" s="52">
        <v>181</v>
      </c>
      <c r="J55" s="52">
        <v>181</v>
      </c>
      <c r="K55" s="20">
        <f t="shared" si="0"/>
        <v>222</v>
      </c>
      <c r="L55" s="20">
        <f t="shared" si="0"/>
        <v>222</v>
      </c>
    </row>
    <row r="56" spans="1:12">
      <c r="A56" s="60" t="s">
        <v>0</v>
      </c>
      <c r="B56" s="61"/>
      <c r="C56" s="21">
        <f t="shared" ref="C56:J56" si="3">SUM(C8:C55)</f>
        <v>35</v>
      </c>
      <c r="D56" s="21">
        <f t="shared" si="3"/>
        <v>35</v>
      </c>
      <c r="E56" s="21">
        <f t="shared" si="3"/>
        <v>244</v>
      </c>
      <c r="F56" s="21">
        <f t="shared" si="3"/>
        <v>244</v>
      </c>
      <c r="G56" s="21">
        <f t="shared" si="3"/>
        <v>1208</v>
      </c>
      <c r="H56" s="21">
        <f t="shared" si="3"/>
        <v>1208</v>
      </c>
      <c r="I56" s="21">
        <f t="shared" si="3"/>
        <v>1995</v>
      </c>
      <c r="J56" s="21">
        <f t="shared" si="3"/>
        <v>1995</v>
      </c>
      <c r="K56" s="20">
        <f t="shared" si="0"/>
        <v>3482</v>
      </c>
      <c r="L56" s="20">
        <f t="shared" si="0"/>
        <v>3482</v>
      </c>
    </row>
  </sheetData>
  <mergeCells count="16">
    <mergeCell ref="C5:J5"/>
    <mergeCell ref="K5:L6"/>
    <mergeCell ref="A5:B7"/>
    <mergeCell ref="A56:B56"/>
    <mergeCell ref="A8:A14"/>
    <mergeCell ref="A15:A22"/>
    <mergeCell ref="A23:A28"/>
    <mergeCell ref="A29:A35"/>
    <mergeCell ref="A36:A39"/>
    <mergeCell ref="A40:A48"/>
    <mergeCell ref="A49:A54"/>
    <mergeCell ref="A55:B55"/>
    <mergeCell ref="C6:D6"/>
    <mergeCell ref="E6:F6"/>
    <mergeCell ref="G6:H6"/>
    <mergeCell ref="I6:J6"/>
  </mergeCells>
  <phoneticPr fontId="3"/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360" verticalDpi="360" r:id="rId1"/>
  <headerFooter>
    <oddHeader>&amp;L&amp;"BIZ UDゴシック,標準"&amp;12No.&amp;A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10BE7-4F0C-48D9-A074-61A934E19A1D}">
  <sheetPr>
    <pageSetUpPr fitToPage="1"/>
  </sheetPr>
  <dimension ref="A1:D144"/>
  <sheetViews>
    <sheetView view="pageBreakPreview" zoomScaleNormal="85" zoomScaleSheetLayoutView="100" workbookViewId="0"/>
  </sheetViews>
  <sheetFormatPr defaultColWidth="9" defaultRowHeight="18.75"/>
  <cols>
    <col min="1" max="1" width="20.625" style="2" customWidth="1"/>
    <col min="2" max="3" width="30.625" style="2" customWidth="1"/>
    <col min="4" max="4" width="20.625" style="2" customWidth="1"/>
    <col min="5" max="16384" width="9" style="2"/>
  </cols>
  <sheetData>
    <row r="1" spans="1:4" ht="19.5">
      <c r="A1" s="1" t="s">
        <v>132</v>
      </c>
      <c r="B1" s="1"/>
      <c r="C1" s="1"/>
    </row>
    <row r="2" spans="1:4" ht="19.5">
      <c r="A2" s="1" t="s">
        <v>672</v>
      </c>
      <c r="B2" s="1"/>
      <c r="C2" s="1"/>
    </row>
    <row r="3" spans="1:4" ht="19.5">
      <c r="A3" s="1" t="s">
        <v>621</v>
      </c>
      <c r="B3" s="1"/>
      <c r="C3" s="1"/>
    </row>
    <row r="4" spans="1:4" ht="19.5">
      <c r="A4" s="1"/>
      <c r="B4" s="1"/>
      <c r="C4" s="1"/>
    </row>
    <row r="5" spans="1:4" ht="19.5">
      <c r="A5" s="1" t="s">
        <v>663</v>
      </c>
      <c r="B5" s="1"/>
      <c r="C5" s="1"/>
    </row>
    <row r="6" spans="1:4">
      <c r="A6" s="3" t="s">
        <v>462</v>
      </c>
      <c r="B6" s="84" t="s">
        <v>463</v>
      </c>
      <c r="C6" s="86"/>
      <c r="D6" s="6" t="s">
        <v>72</v>
      </c>
    </row>
    <row r="7" spans="1:4">
      <c r="A7" s="64" t="s">
        <v>337</v>
      </c>
      <c r="B7" s="124" t="s">
        <v>464</v>
      </c>
      <c r="C7" s="125"/>
      <c r="D7" s="52">
        <v>462</v>
      </c>
    </row>
    <row r="8" spans="1:4">
      <c r="A8" s="65"/>
      <c r="B8" s="124" t="s">
        <v>465</v>
      </c>
      <c r="C8" s="125"/>
      <c r="D8" s="52">
        <v>616</v>
      </c>
    </row>
    <row r="9" spans="1:4">
      <c r="A9" s="65"/>
      <c r="B9" s="124" t="s">
        <v>466</v>
      </c>
      <c r="C9" s="125"/>
      <c r="D9" s="52">
        <v>50</v>
      </c>
    </row>
    <row r="10" spans="1:4">
      <c r="A10" s="66"/>
      <c r="B10" s="124" t="s">
        <v>467</v>
      </c>
      <c r="C10" s="125" t="s">
        <v>177</v>
      </c>
      <c r="D10" s="52">
        <v>112</v>
      </c>
    </row>
    <row r="11" spans="1:4">
      <c r="A11" s="64" t="s">
        <v>181</v>
      </c>
      <c r="B11" s="25" t="s">
        <v>468</v>
      </c>
      <c r="C11" s="22"/>
      <c r="D11" s="52">
        <v>15</v>
      </c>
    </row>
    <row r="12" spans="1:4">
      <c r="A12" s="65"/>
      <c r="B12" s="25" t="s">
        <v>469</v>
      </c>
      <c r="C12" s="22"/>
      <c r="D12" s="52">
        <v>2</v>
      </c>
    </row>
    <row r="13" spans="1:4">
      <c r="A13" s="65"/>
      <c r="B13" s="25" t="s">
        <v>470</v>
      </c>
      <c r="C13" s="22"/>
      <c r="D13" s="52">
        <v>1</v>
      </c>
    </row>
    <row r="14" spans="1:4">
      <c r="A14" s="65"/>
      <c r="B14" s="25" t="s">
        <v>471</v>
      </c>
      <c r="C14" s="22"/>
      <c r="D14" s="52">
        <v>0</v>
      </c>
    </row>
    <row r="15" spans="1:4">
      <c r="A15" s="65"/>
      <c r="B15" s="11" t="s">
        <v>472</v>
      </c>
      <c r="C15" s="22"/>
      <c r="D15" s="52">
        <v>0</v>
      </c>
    </row>
    <row r="16" spans="1:4">
      <c r="A16" s="65"/>
      <c r="B16" s="25" t="s">
        <v>473</v>
      </c>
      <c r="C16" s="22"/>
      <c r="D16" s="52">
        <v>2</v>
      </c>
    </row>
    <row r="17" spans="1:4">
      <c r="A17" s="64" t="s">
        <v>339</v>
      </c>
      <c r="B17" s="126" t="s">
        <v>474</v>
      </c>
      <c r="C17" s="22" t="s">
        <v>475</v>
      </c>
      <c r="D17" s="52">
        <v>6</v>
      </c>
    </row>
    <row r="18" spans="1:4">
      <c r="A18" s="65"/>
      <c r="B18" s="126"/>
      <c r="C18" s="22" t="s">
        <v>476</v>
      </c>
      <c r="D18" s="52">
        <v>9</v>
      </c>
    </row>
    <row r="19" spans="1:4">
      <c r="A19" s="65"/>
      <c r="B19" s="126"/>
      <c r="C19" s="22" t="s">
        <v>477</v>
      </c>
      <c r="D19" s="52">
        <v>1</v>
      </c>
    </row>
    <row r="20" spans="1:4">
      <c r="A20" s="65"/>
      <c r="B20" s="126"/>
      <c r="C20" s="22" t="s">
        <v>478</v>
      </c>
      <c r="D20" s="52">
        <v>3</v>
      </c>
    </row>
    <row r="21" spans="1:4">
      <c r="A21" s="65"/>
      <c r="B21" s="126"/>
      <c r="C21" s="22" t="s">
        <v>479</v>
      </c>
      <c r="D21" s="52">
        <v>3</v>
      </c>
    </row>
    <row r="22" spans="1:4">
      <c r="A22" s="65"/>
      <c r="B22" s="126"/>
      <c r="C22" s="22" t="s">
        <v>480</v>
      </c>
      <c r="D22" s="52">
        <v>5</v>
      </c>
    </row>
    <row r="23" spans="1:4">
      <c r="A23" s="65"/>
      <c r="B23" s="126"/>
      <c r="C23" s="22" t="s">
        <v>481</v>
      </c>
      <c r="D23" s="52">
        <v>1</v>
      </c>
    </row>
    <row r="24" spans="1:4">
      <c r="A24" s="65"/>
      <c r="B24" s="126"/>
      <c r="C24" s="22" t="s">
        <v>482</v>
      </c>
      <c r="D24" s="52">
        <v>4</v>
      </c>
    </row>
    <row r="25" spans="1:4">
      <c r="A25" s="65"/>
      <c r="B25" s="126"/>
      <c r="C25" s="22" t="s">
        <v>483</v>
      </c>
      <c r="D25" s="52">
        <v>14</v>
      </c>
    </row>
    <row r="26" spans="1:4">
      <c r="A26" s="65"/>
      <c r="B26" s="126"/>
      <c r="C26" s="22" t="s">
        <v>484</v>
      </c>
      <c r="D26" s="52">
        <v>5</v>
      </c>
    </row>
    <row r="27" spans="1:4">
      <c r="A27" s="65"/>
      <c r="B27" s="126"/>
      <c r="C27" s="22" t="s">
        <v>485</v>
      </c>
      <c r="D27" s="52">
        <v>4</v>
      </c>
    </row>
    <row r="28" spans="1:4">
      <c r="A28" s="65"/>
      <c r="B28" s="126"/>
      <c r="C28" s="22" t="s">
        <v>473</v>
      </c>
      <c r="D28" s="52">
        <v>5</v>
      </c>
    </row>
    <row r="29" spans="1:4">
      <c r="A29" s="65"/>
      <c r="B29" s="126" t="s">
        <v>486</v>
      </c>
      <c r="C29" s="22" t="s">
        <v>487</v>
      </c>
      <c r="D29" s="52">
        <v>8</v>
      </c>
    </row>
    <row r="30" spans="1:4">
      <c r="A30" s="65"/>
      <c r="B30" s="126"/>
      <c r="C30" s="22" t="s">
        <v>488</v>
      </c>
      <c r="D30" s="52">
        <v>1</v>
      </c>
    </row>
    <row r="31" spans="1:4">
      <c r="A31" s="65"/>
      <c r="B31" s="126"/>
      <c r="C31" s="22" t="s">
        <v>489</v>
      </c>
      <c r="D31" s="52">
        <v>0</v>
      </c>
    </row>
    <row r="32" spans="1:4">
      <c r="A32" s="65"/>
      <c r="B32" s="126"/>
      <c r="C32" s="22" t="s">
        <v>490</v>
      </c>
      <c r="D32" s="52">
        <v>0</v>
      </c>
    </row>
    <row r="33" spans="1:4">
      <c r="A33" s="65"/>
      <c r="B33" s="126"/>
      <c r="C33" s="22" t="s">
        <v>473</v>
      </c>
      <c r="D33" s="52">
        <v>1</v>
      </c>
    </row>
    <row r="34" spans="1:4">
      <c r="A34" s="65"/>
      <c r="B34" s="127" t="s">
        <v>491</v>
      </c>
      <c r="C34" s="22" t="s">
        <v>492</v>
      </c>
      <c r="D34" s="52">
        <v>2</v>
      </c>
    </row>
    <row r="35" spans="1:4">
      <c r="A35" s="65"/>
      <c r="B35" s="127"/>
      <c r="C35" s="22" t="s">
        <v>493</v>
      </c>
      <c r="D35" s="52">
        <v>0</v>
      </c>
    </row>
    <row r="36" spans="1:4">
      <c r="A36" s="65"/>
      <c r="B36" s="127"/>
      <c r="C36" s="22" t="s">
        <v>494</v>
      </c>
      <c r="D36" s="52">
        <v>0</v>
      </c>
    </row>
    <row r="37" spans="1:4">
      <c r="A37" s="65"/>
      <c r="B37" s="127"/>
      <c r="C37" s="22" t="s">
        <v>473</v>
      </c>
      <c r="D37" s="52">
        <v>0</v>
      </c>
    </row>
    <row r="38" spans="1:4">
      <c r="A38" s="65"/>
      <c r="B38" s="127" t="s">
        <v>668</v>
      </c>
      <c r="C38" s="22" t="s">
        <v>495</v>
      </c>
      <c r="D38" s="52">
        <v>16</v>
      </c>
    </row>
    <row r="39" spans="1:4">
      <c r="A39" s="65"/>
      <c r="B39" s="127"/>
      <c r="C39" s="22" t="s">
        <v>496</v>
      </c>
      <c r="D39" s="52">
        <v>3</v>
      </c>
    </row>
    <row r="40" spans="1:4">
      <c r="A40" s="65"/>
      <c r="B40" s="127"/>
      <c r="C40" s="22" t="s">
        <v>497</v>
      </c>
      <c r="D40" s="52">
        <v>2</v>
      </c>
    </row>
    <row r="41" spans="1:4">
      <c r="A41" s="65"/>
      <c r="B41" s="127"/>
      <c r="C41" s="22" t="s">
        <v>175</v>
      </c>
      <c r="D41" s="52">
        <v>0</v>
      </c>
    </row>
    <row r="42" spans="1:4">
      <c r="A42" s="65"/>
      <c r="B42" s="127"/>
      <c r="C42" s="22" t="s">
        <v>498</v>
      </c>
      <c r="D42" s="52">
        <v>8</v>
      </c>
    </row>
    <row r="43" spans="1:4">
      <c r="A43" s="65"/>
      <c r="B43" s="127"/>
      <c r="C43" s="22" t="s">
        <v>499</v>
      </c>
      <c r="D43" s="52">
        <v>5</v>
      </c>
    </row>
    <row r="44" spans="1:4">
      <c r="A44" s="65"/>
      <c r="B44" s="127"/>
      <c r="C44" s="22" t="s">
        <v>500</v>
      </c>
      <c r="D44" s="52">
        <v>1</v>
      </c>
    </row>
    <row r="45" spans="1:4">
      <c r="A45" s="65"/>
      <c r="B45" s="127"/>
      <c r="C45" s="22" t="s">
        <v>473</v>
      </c>
      <c r="D45" s="52">
        <v>12</v>
      </c>
    </row>
    <row r="46" spans="1:4">
      <c r="A46" s="65"/>
      <c r="B46" s="126" t="s">
        <v>501</v>
      </c>
      <c r="C46" s="22" t="s">
        <v>502</v>
      </c>
      <c r="D46" s="52">
        <v>4</v>
      </c>
    </row>
    <row r="47" spans="1:4">
      <c r="A47" s="65"/>
      <c r="B47" s="126"/>
      <c r="C47" s="22" t="s">
        <v>503</v>
      </c>
      <c r="D47" s="52">
        <v>4</v>
      </c>
    </row>
    <row r="48" spans="1:4">
      <c r="A48" s="65"/>
      <c r="B48" s="126"/>
      <c r="C48" s="22" t="s">
        <v>504</v>
      </c>
      <c r="D48" s="52">
        <v>1</v>
      </c>
    </row>
    <row r="49" spans="1:4">
      <c r="A49" s="65"/>
      <c r="B49" s="126"/>
      <c r="C49" s="22" t="s">
        <v>505</v>
      </c>
      <c r="D49" s="52">
        <v>0</v>
      </c>
    </row>
    <row r="50" spans="1:4">
      <c r="A50" s="65"/>
      <c r="B50" s="126"/>
      <c r="C50" s="22" t="s">
        <v>506</v>
      </c>
      <c r="D50" s="52">
        <v>1</v>
      </c>
    </row>
    <row r="51" spans="1:4">
      <c r="A51" s="65"/>
      <c r="B51" s="126"/>
      <c r="C51" s="22" t="s">
        <v>507</v>
      </c>
      <c r="D51" s="52">
        <v>0</v>
      </c>
    </row>
    <row r="52" spans="1:4">
      <c r="A52" s="65"/>
      <c r="B52" s="126"/>
      <c r="C52" s="22" t="s">
        <v>508</v>
      </c>
      <c r="D52" s="52">
        <v>0</v>
      </c>
    </row>
    <row r="53" spans="1:4">
      <c r="A53" s="65"/>
      <c r="B53" s="126"/>
      <c r="C53" s="22" t="s">
        <v>509</v>
      </c>
      <c r="D53" s="52">
        <v>0</v>
      </c>
    </row>
    <row r="54" spans="1:4">
      <c r="A54" s="65"/>
      <c r="B54" s="126"/>
      <c r="C54" s="22" t="s">
        <v>473</v>
      </c>
      <c r="D54" s="52">
        <v>4</v>
      </c>
    </row>
    <row r="55" spans="1:4">
      <c r="A55" s="65"/>
      <c r="B55" s="126" t="s">
        <v>510</v>
      </c>
      <c r="C55" s="22" t="s">
        <v>511</v>
      </c>
      <c r="D55" s="52">
        <v>0</v>
      </c>
    </row>
    <row r="56" spans="1:4">
      <c r="A56" s="65"/>
      <c r="B56" s="126"/>
      <c r="C56" s="22" t="s">
        <v>512</v>
      </c>
      <c r="D56" s="52">
        <v>0</v>
      </c>
    </row>
    <row r="57" spans="1:4">
      <c r="A57" s="65"/>
      <c r="B57" s="126"/>
      <c r="C57" s="22" t="s">
        <v>473</v>
      </c>
      <c r="D57" s="52">
        <v>1</v>
      </c>
    </row>
    <row r="58" spans="1:4">
      <c r="A58" s="65"/>
      <c r="B58" s="126" t="s">
        <v>513</v>
      </c>
      <c r="C58" s="22" t="s">
        <v>514</v>
      </c>
      <c r="D58" s="52">
        <v>3</v>
      </c>
    </row>
    <row r="59" spans="1:4">
      <c r="A59" s="65"/>
      <c r="B59" s="126"/>
      <c r="C59" s="22" t="s">
        <v>515</v>
      </c>
      <c r="D59" s="52">
        <v>4</v>
      </c>
    </row>
    <row r="60" spans="1:4">
      <c r="A60" s="65"/>
      <c r="B60" s="126"/>
      <c r="C60" s="22" t="s">
        <v>516</v>
      </c>
      <c r="D60" s="52">
        <v>0</v>
      </c>
    </row>
    <row r="61" spans="1:4">
      <c r="A61" s="65"/>
      <c r="B61" s="126"/>
      <c r="C61" s="22" t="s">
        <v>517</v>
      </c>
      <c r="D61" s="52">
        <v>6</v>
      </c>
    </row>
    <row r="62" spans="1:4">
      <c r="A62" s="65"/>
      <c r="B62" s="126"/>
      <c r="C62" s="22" t="s">
        <v>473</v>
      </c>
      <c r="D62" s="52">
        <v>37</v>
      </c>
    </row>
    <row r="63" spans="1:4">
      <c r="A63" s="64" t="s">
        <v>340</v>
      </c>
      <c r="B63" s="27" t="s">
        <v>518</v>
      </c>
      <c r="C63" s="28"/>
      <c r="D63" s="52">
        <v>4</v>
      </c>
    </row>
    <row r="64" spans="1:4">
      <c r="A64" s="65"/>
      <c r="B64" s="27" t="s">
        <v>519</v>
      </c>
      <c r="C64" s="28"/>
      <c r="D64" s="52">
        <v>8</v>
      </c>
    </row>
    <row r="65" spans="1:4">
      <c r="A65" s="65"/>
      <c r="B65" s="27" t="s">
        <v>520</v>
      </c>
      <c r="C65" s="28"/>
      <c r="D65" s="52">
        <v>5</v>
      </c>
    </row>
    <row r="66" spans="1:4">
      <c r="A66" s="65"/>
      <c r="B66" s="27" t="s">
        <v>521</v>
      </c>
      <c r="C66" s="28"/>
      <c r="D66" s="52">
        <v>1</v>
      </c>
    </row>
    <row r="67" spans="1:4">
      <c r="A67" s="65"/>
      <c r="B67" s="27" t="s">
        <v>522</v>
      </c>
      <c r="C67" s="28"/>
      <c r="D67" s="52">
        <v>1</v>
      </c>
    </row>
    <row r="68" spans="1:4">
      <c r="A68" s="65"/>
      <c r="B68" s="27" t="s">
        <v>523</v>
      </c>
      <c r="C68" s="28"/>
      <c r="D68" s="52">
        <v>1</v>
      </c>
    </row>
    <row r="69" spans="1:4">
      <c r="A69" s="65"/>
      <c r="B69" s="27" t="s">
        <v>524</v>
      </c>
      <c r="C69" s="28"/>
      <c r="D69" s="52">
        <v>7</v>
      </c>
    </row>
    <row r="70" spans="1:4">
      <c r="A70" s="65"/>
      <c r="B70" s="27" t="s">
        <v>525</v>
      </c>
      <c r="C70" s="28"/>
      <c r="D70" s="52">
        <v>12</v>
      </c>
    </row>
    <row r="71" spans="1:4">
      <c r="A71" s="65"/>
      <c r="B71" s="27" t="s">
        <v>526</v>
      </c>
      <c r="C71" s="28"/>
      <c r="D71" s="52">
        <v>0</v>
      </c>
    </row>
    <row r="72" spans="1:4">
      <c r="A72" s="65"/>
      <c r="B72" s="27" t="s">
        <v>527</v>
      </c>
      <c r="C72" s="28"/>
      <c r="D72" s="52">
        <v>12</v>
      </c>
    </row>
    <row r="73" spans="1:4">
      <c r="A73" s="65"/>
      <c r="B73" s="27" t="s">
        <v>528</v>
      </c>
      <c r="C73" s="28"/>
      <c r="D73" s="52">
        <v>3</v>
      </c>
    </row>
    <row r="74" spans="1:4">
      <c r="A74" s="65"/>
      <c r="B74" s="27" t="s">
        <v>529</v>
      </c>
      <c r="C74" s="28"/>
      <c r="D74" s="52">
        <v>0</v>
      </c>
    </row>
    <row r="75" spans="1:4">
      <c r="A75" s="65"/>
      <c r="B75" s="27" t="s">
        <v>530</v>
      </c>
      <c r="C75" s="28"/>
      <c r="D75" s="52">
        <v>38</v>
      </c>
    </row>
    <row r="76" spans="1:4">
      <c r="A76" s="65"/>
      <c r="B76" s="27" t="s">
        <v>531</v>
      </c>
      <c r="C76" s="28"/>
      <c r="D76" s="52">
        <v>0</v>
      </c>
    </row>
    <row r="77" spans="1:4">
      <c r="A77" s="65"/>
      <c r="B77" s="27" t="s">
        <v>532</v>
      </c>
      <c r="C77" s="28"/>
      <c r="D77" s="52">
        <v>4</v>
      </c>
    </row>
    <row r="78" spans="1:4">
      <c r="A78" s="65"/>
      <c r="B78" s="27" t="s">
        <v>533</v>
      </c>
      <c r="C78" s="28"/>
      <c r="D78" s="52">
        <v>2</v>
      </c>
    </row>
    <row r="79" spans="1:4">
      <c r="A79" s="65"/>
      <c r="B79" s="27" t="s">
        <v>534</v>
      </c>
      <c r="C79" s="28"/>
      <c r="D79" s="52">
        <v>1</v>
      </c>
    </row>
    <row r="80" spans="1:4">
      <c r="A80" s="65"/>
      <c r="B80" s="27" t="s">
        <v>535</v>
      </c>
      <c r="C80" s="28"/>
      <c r="D80" s="52">
        <v>4</v>
      </c>
    </row>
    <row r="81" spans="1:4">
      <c r="A81" s="65"/>
      <c r="B81" s="27" t="s">
        <v>536</v>
      </c>
      <c r="C81" s="28"/>
      <c r="D81" s="52">
        <v>0</v>
      </c>
    </row>
    <row r="82" spans="1:4">
      <c r="A82" s="65"/>
      <c r="B82" s="27" t="s">
        <v>537</v>
      </c>
      <c r="C82" s="28"/>
      <c r="D82" s="52">
        <v>34</v>
      </c>
    </row>
    <row r="83" spans="1:4">
      <c r="A83" s="64" t="s">
        <v>341</v>
      </c>
      <c r="B83" s="126" t="s">
        <v>538</v>
      </c>
      <c r="C83" s="22" t="s">
        <v>539</v>
      </c>
      <c r="D83" s="52">
        <v>38</v>
      </c>
    </row>
    <row r="84" spans="1:4">
      <c r="A84" s="65"/>
      <c r="B84" s="126"/>
      <c r="C84" s="22" t="s">
        <v>540</v>
      </c>
      <c r="D84" s="52">
        <v>95</v>
      </c>
    </row>
    <row r="85" spans="1:4">
      <c r="A85" s="65"/>
      <c r="B85" s="126"/>
      <c r="C85" s="22" t="s">
        <v>541</v>
      </c>
      <c r="D85" s="52">
        <v>2</v>
      </c>
    </row>
    <row r="86" spans="1:4">
      <c r="A86" s="65"/>
      <c r="B86" s="126"/>
      <c r="C86" s="22" t="s">
        <v>542</v>
      </c>
      <c r="D86" s="52">
        <v>0</v>
      </c>
    </row>
    <row r="87" spans="1:4" ht="18" customHeight="1">
      <c r="A87" s="65"/>
      <c r="B87" s="126"/>
      <c r="C87" s="22" t="s">
        <v>543</v>
      </c>
      <c r="D87" s="52">
        <v>0</v>
      </c>
    </row>
    <row r="88" spans="1:4">
      <c r="A88" s="65"/>
      <c r="B88" s="126"/>
      <c r="C88" s="22" t="s">
        <v>544</v>
      </c>
      <c r="D88" s="52">
        <v>3</v>
      </c>
    </row>
    <row r="89" spans="1:4">
      <c r="A89" s="65"/>
      <c r="B89" s="126"/>
      <c r="C89" s="22" t="s">
        <v>545</v>
      </c>
      <c r="D89" s="52">
        <v>5</v>
      </c>
    </row>
    <row r="90" spans="1:4">
      <c r="A90" s="65"/>
      <c r="B90" s="126"/>
      <c r="C90" s="22" t="s">
        <v>509</v>
      </c>
      <c r="D90" s="52">
        <v>35</v>
      </c>
    </row>
    <row r="91" spans="1:4">
      <c r="A91" s="65"/>
      <c r="B91" s="126"/>
      <c r="C91" s="22" t="s">
        <v>546</v>
      </c>
      <c r="D91" s="52">
        <v>20</v>
      </c>
    </row>
    <row r="92" spans="1:4">
      <c r="A92" s="65"/>
      <c r="B92" s="126" t="s">
        <v>547</v>
      </c>
      <c r="C92" s="22" t="s">
        <v>548</v>
      </c>
      <c r="D92" s="52">
        <v>3</v>
      </c>
    </row>
    <row r="93" spans="1:4">
      <c r="A93" s="65"/>
      <c r="B93" s="126"/>
      <c r="C93" s="22" t="s">
        <v>549</v>
      </c>
      <c r="D93" s="52">
        <v>3</v>
      </c>
    </row>
    <row r="94" spans="1:4">
      <c r="A94" s="65"/>
      <c r="B94" s="126"/>
      <c r="C94" s="22" t="s">
        <v>550</v>
      </c>
      <c r="D94" s="52">
        <v>104</v>
      </c>
    </row>
    <row r="95" spans="1:4">
      <c r="A95" s="65"/>
      <c r="B95" s="126"/>
      <c r="C95" s="22" t="s">
        <v>551</v>
      </c>
      <c r="D95" s="52">
        <v>3</v>
      </c>
    </row>
    <row r="96" spans="1:4">
      <c r="A96" s="65"/>
      <c r="B96" s="126"/>
      <c r="C96" s="22" t="s">
        <v>546</v>
      </c>
      <c r="D96" s="52">
        <v>16</v>
      </c>
    </row>
    <row r="97" spans="1:4">
      <c r="A97" s="65"/>
      <c r="B97" s="126" t="s">
        <v>508</v>
      </c>
      <c r="C97" s="22" t="s">
        <v>552</v>
      </c>
      <c r="D97" s="52">
        <v>13</v>
      </c>
    </row>
    <row r="98" spans="1:4">
      <c r="A98" s="65"/>
      <c r="B98" s="126"/>
      <c r="C98" s="22" t="s">
        <v>553</v>
      </c>
      <c r="D98" s="52">
        <v>6</v>
      </c>
    </row>
    <row r="99" spans="1:4">
      <c r="A99" s="65"/>
      <c r="B99" s="126"/>
      <c r="C99" s="22" t="s">
        <v>554</v>
      </c>
      <c r="D99" s="52">
        <v>3</v>
      </c>
    </row>
    <row r="100" spans="1:4">
      <c r="A100" s="65"/>
      <c r="B100" s="126"/>
      <c r="C100" s="22" t="s">
        <v>555</v>
      </c>
      <c r="D100" s="52">
        <v>1</v>
      </c>
    </row>
    <row r="101" spans="1:4">
      <c r="A101" s="65"/>
      <c r="B101" s="126"/>
      <c r="C101" s="22" t="s">
        <v>546</v>
      </c>
      <c r="D101" s="52">
        <v>14</v>
      </c>
    </row>
    <row r="102" spans="1:4">
      <c r="A102" s="65"/>
      <c r="B102" s="27" t="s">
        <v>537</v>
      </c>
      <c r="C102" s="28"/>
      <c r="D102" s="52">
        <v>22</v>
      </c>
    </row>
    <row r="103" spans="1:4">
      <c r="A103" s="64" t="s">
        <v>342</v>
      </c>
      <c r="B103" s="126" t="s">
        <v>456</v>
      </c>
      <c r="C103" s="22" t="s">
        <v>556</v>
      </c>
      <c r="D103" s="52">
        <v>97</v>
      </c>
    </row>
    <row r="104" spans="1:4">
      <c r="A104" s="65"/>
      <c r="B104" s="126"/>
      <c r="C104" s="22" t="s">
        <v>515</v>
      </c>
      <c r="D104" s="52">
        <v>0</v>
      </c>
    </row>
    <row r="105" spans="1:4">
      <c r="A105" s="65"/>
      <c r="B105" s="126"/>
      <c r="C105" s="22" t="s">
        <v>557</v>
      </c>
      <c r="D105" s="52">
        <v>1</v>
      </c>
    </row>
    <row r="106" spans="1:4">
      <c r="A106" s="65"/>
      <c r="B106" s="126"/>
      <c r="C106" s="22" t="s">
        <v>546</v>
      </c>
      <c r="D106" s="52">
        <v>27</v>
      </c>
    </row>
    <row r="107" spans="1:4">
      <c r="A107" s="65"/>
      <c r="B107" s="126" t="s">
        <v>558</v>
      </c>
      <c r="C107" s="22" t="s">
        <v>559</v>
      </c>
      <c r="D107" s="52">
        <v>34</v>
      </c>
    </row>
    <row r="108" spans="1:4">
      <c r="A108" s="65"/>
      <c r="B108" s="126"/>
      <c r="C108" s="22" t="s">
        <v>560</v>
      </c>
      <c r="D108" s="52">
        <v>10</v>
      </c>
    </row>
    <row r="109" spans="1:4">
      <c r="A109" s="65"/>
      <c r="B109" s="126"/>
      <c r="C109" s="22" t="s">
        <v>546</v>
      </c>
      <c r="D109" s="52">
        <v>7</v>
      </c>
    </row>
    <row r="110" spans="1:4">
      <c r="A110" s="65"/>
      <c r="B110" s="29" t="s">
        <v>561</v>
      </c>
      <c r="C110" s="29" t="s">
        <v>561</v>
      </c>
      <c r="D110" s="52">
        <v>11</v>
      </c>
    </row>
    <row r="111" spans="1:4">
      <c r="A111" s="65"/>
      <c r="B111" s="126" t="s">
        <v>562</v>
      </c>
      <c r="C111" s="22" t="s">
        <v>563</v>
      </c>
      <c r="D111" s="52">
        <v>1</v>
      </c>
    </row>
    <row r="112" spans="1:4">
      <c r="A112" s="65"/>
      <c r="B112" s="126"/>
      <c r="C112" s="22" t="s">
        <v>564</v>
      </c>
      <c r="D112" s="52">
        <v>5</v>
      </c>
    </row>
    <row r="113" spans="1:4">
      <c r="A113" s="65"/>
      <c r="B113" s="126"/>
      <c r="C113" s="22" t="s">
        <v>565</v>
      </c>
      <c r="D113" s="52">
        <v>11</v>
      </c>
    </row>
    <row r="114" spans="1:4">
      <c r="A114" s="65"/>
      <c r="B114" s="126"/>
      <c r="C114" s="22" t="s">
        <v>546</v>
      </c>
      <c r="D114" s="52">
        <v>6</v>
      </c>
    </row>
    <row r="115" spans="1:4">
      <c r="A115" s="65"/>
      <c r="B115" s="126" t="s">
        <v>566</v>
      </c>
      <c r="C115" s="22" t="s">
        <v>567</v>
      </c>
      <c r="D115" s="52">
        <v>5</v>
      </c>
    </row>
    <row r="116" spans="1:4">
      <c r="A116" s="65"/>
      <c r="B116" s="126"/>
      <c r="C116" s="22" t="s">
        <v>568</v>
      </c>
      <c r="D116" s="52">
        <v>2</v>
      </c>
    </row>
    <row r="117" spans="1:4">
      <c r="A117" s="65"/>
      <c r="B117" s="126"/>
      <c r="C117" s="22" t="s">
        <v>569</v>
      </c>
      <c r="D117" s="52">
        <v>0</v>
      </c>
    </row>
    <row r="118" spans="1:4">
      <c r="A118" s="65"/>
      <c r="B118" s="126"/>
      <c r="C118" s="22" t="s">
        <v>546</v>
      </c>
      <c r="D118" s="52">
        <v>3</v>
      </c>
    </row>
    <row r="119" spans="1:4">
      <c r="A119" s="65"/>
      <c r="B119" s="126" t="s">
        <v>570</v>
      </c>
      <c r="C119" s="22" t="s">
        <v>571</v>
      </c>
      <c r="D119" s="52">
        <v>29</v>
      </c>
    </row>
    <row r="120" spans="1:4">
      <c r="A120" s="65"/>
      <c r="B120" s="126"/>
      <c r="C120" s="22" t="s">
        <v>572</v>
      </c>
      <c r="D120" s="52">
        <v>31</v>
      </c>
    </row>
    <row r="121" spans="1:4">
      <c r="A121" s="65"/>
      <c r="B121" s="126"/>
      <c r="C121" s="22" t="s">
        <v>573</v>
      </c>
      <c r="D121" s="52">
        <v>39</v>
      </c>
    </row>
    <row r="122" spans="1:4">
      <c r="A122" s="65"/>
      <c r="B122" s="126"/>
      <c r="C122" s="22" t="s">
        <v>574</v>
      </c>
      <c r="D122" s="52">
        <v>1</v>
      </c>
    </row>
    <row r="123" spans="1:4">
      <c r="A123" s="65"/>
      <c r="B123" s="126"/>
      <c r="C123" s="22" t="s">
        <v>575</v>
      </c>
      <c r="D123" s="52">
        <v>3</v>
      </c>
    </row>
    <row r="124" spans="1:4">
      <c r="A124" s="65"/>
      <c r="B124" s="126"/>
      <c r="C124" s="22" t="s">
        <v>546</v>
      </c>
      <c r="D124" s="52">
        <v>3</v>
      </c>
    </row>
    <row r="125" spans="1:4">
      <c r="A125" s="66"/>
      <c r="B125" s="10" t="s">
        <v>177</v>
      </c>
      <c r="C125" s="26"/>
      <c r="D125" s="52">
        <v>26</v>
      </c>
    </row>
    <row r="126" spans="1:4">
      <c r="A126" s="101" t="s">
        <v>343</v>
      </c>
      <c r="B126" s="36" t="s">
        <v>576</v>
      </c>
      <c r="C126" s="37"/>
      <c r="D126" s="52">
        <v>14</v>
      </c>
    </row>
    <row r="127" spans="1:4">
      <c r="A127" s="102"/>
      <c r="B127" s="36" t="s">
        <v>577</v>
      </c>
      <c r="C127" s="37"/>
      <c r="D127" s="52">
        <v>8</v>
      </c>
    </row>
    <row r="128" spans="1:4">
      <c r="A128" s="102"/>
      <c r="B128" s="36" t="s">
        <v>578</v>
      </c>
      <c r="C128" s="37"/>
      <c r="D128" s="52">
        <v>5</v>
      </c>
    </row>
    <row r="129" spans="1:4">
      <c r="A129" s="102"/>
      <c r="B129" s="36" t="s">
        <v>579</v>
      </c>
      <c r="C129" s="37"/>
      <c r="D129" s="52">
        <v>113</v>
      </c>
    </row>
    <row r="130" spans="1:4">
      <c r="A130" s="102"/>
      <c r="B130" s="36" t="s">
        <v>580</v>
      </c>
      <c r="C130" s="37"/>
      <c r="D130" s="52">
        <v>132</v>
      </c>
    </row>
    <row r="131" spans="1:4">
      <c r="A131" s="102"/>
      <c r="B131" s="36" t="s">
        <v>581</v>
      </c>
      <c r="C131" s="37"/>
      <c r="D131" s="52">
        <v>51</v>
      </c>
    </row>
    <row r="132" spans="1:4">
      <c r="A132" s="102"/>
      <c r="B132" s="36" t="s">
        <v>582</v>
      </c>
      <c r="C132" s="37"/>
      <c r="D132" s="52">
        <v>53</v>
      </c>
    </row>
    <row r="133" spans="1:4">
      <c r="A133" s="102"/>
      <c r="B133" s="36" t="s">
        <v>583</v>
      </c>
      <c r="C133" s="37"/>
      <c r="D133" s="52">
        <v>231</v>
      </c>
    </row>
    <row r="134" spans="1:4">
      <c r="A134" s="102"/>
      <c r="B134" s="36" t="s">
        <v>584</v>
      </c>
      <c r="C134" s="37"/>
      <c r="D134" s="52">
        <v>0</v>
      </c>
    </row>
    <row r="135" spans="1:4">
      <c r="A135" s="102"/>
      <c r="B135" s="36" t="s">
        <v>585</v>
      </c>
      <c r="C135" s="37"/>
      <c r="D135" s="52">
        <v>77</v>
      </c>
    </row>
    <row r="136" spans="1:4">
      <c r="A136" s="102"/>
      <c r="B136" s="36" t="s">
        <v>586</v>
      </c>
      <c r="C136" s="37"/>
      <c r="D136" s="52">
        <v>0</v>
      </c>
    </row>
    <row r="137" spans="1:4">
      <c r="A137" s="102"/>
      <c r="B137" s="36" t="s">
        <v>587</v>
      </c>
      <c r="C137" s="37"/>
      <c r="D137" s="52">
        <v>20</v>
      </c>
    </row>
    <row r="138" spans="1:4">
      <c r="A138" s="102"/>
      <c r="B138" s="36" t="s">
        <v>588</v>
      </c>
      <c r="C138" s="37"/>
      <c r="D138" s="52">
        <v>18</v>
      </c>
    </row>
    <row r="139" spans="1:4">
      <c r="A139" s="102"/>
      <c r="B139" s="36" t="s">
        <v>589</v>
      </c>
      <c r="C139" s="37"/>
      <c r="D139" s="52">
        <v>40</v>
      </c>
    </row>
    <row r="140" spans="1:4">
      <c r="A140" s="102"/>
      <c r="B140" s="36" t="s">
        <v>590</v>
      </c>
      <c r="C140" s="37"/>
      <c r="D140" s="52">
        <v>3</v>
      </c>
    </row>
    <row r="141" spans="1:4">
      <c r="A141" s="102"/>
      <c r="B141" s="36" t="s">
        <v>591</v>
      </c>
      <c r="C141" s="37"/>
      <c r="D141" s="52">
        <v>3</v>
      </c>
    </row>
    <row r="142" spans="1:4">
      <c r="A142" s="103"/>
      <c r="B142" s="34" t="s">
        <v>546</v>
      </c>
      <c r="C142" s="35"/>
      <c r="D142" s="52">
        <v>173</v>
      </c>
    </row>
    <row r="143" spans="1:4">
      <c r="A143" s="122" t="s">
        <v>546</v>
      </c>
      <c r="B143" s="128"/>
      <c r="C143" s="123"/>
      <c r="D143" s="52">
        <v>222</v>
      </c>
    </row>
    <row r="144" spans="1:4">
      <c r="A144" s="60" t="s">
        <v>0</v>
      </c>
      <c r="B144" s="119"/>
      <c r="C144" s="61"/>
      <c r="D144" s="20">
        <f>SUM(D7:D143)</f>
        <v>3482</v>
      </c>
    </row>
  </sheetData>
  <mergeCells count="29">
    <mergeCell ref="B119:B124"/>
    <mergeCell ref="A144:C144"/>
    <mergeCell ref="A63:A82"/>
    <mergeCell ref="A83:A102"/>
    <mergeCell ref="B83:B91"/>
    <mergeCell ref="B92:B96"/>
    <mergeCell ref="B97:B101"/>
    <mergeCell ref="A103:A125"/>
    <mergeCell ref="B103:B106"/>
    <mergeCell ref="B107:B109"/>
    <mergeCell ref="B111:B114"/>
    <mergeCell ref="B115:B118"/>
    <mergeCell ref="A126:A142"/>
    <mergeCell ref="A143:C143"/>
    <mergeCell ref="A11:A16"/>
    <mergeCell ref="A17:A62"/>
    <mergeCell ref="B17:B28"/>
    <mergeCell ref="B29:B33"/>
    <mergeCell ref="B34:B37"/>
    <mergeCell ref="B38:B45"/>
    <mergeCell ref="B46:B54"/>
    <mergeCell ref="B55:B57"/>
    <mergeCell ref="B58:B62"/>
    <mergeCell ref="B6:C6"/>
    <mergeCell ref="A7:A10"/>
    <mergeCell ref="B7:C7"/>
    <mergeCell ref="B8:C8"/>
    <mergeCell ref="B9:C9"/>
    <mergeCell ref="B10:C1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5459-C343-4D76-ADCC-3FB543B2B93B}">
  <sheetPr>
    <pageSetUpPr fitToPage="1"/>
  </sheetPr>
  <dimension ref="A1:M12"/>
  <sheetViews>
    <sheetView view="pageBreakPreview" zoomScaleNormal="85" zoomScaleSheetLayoutView="100" workbookViewId="0"/>
  </sheetViews>
  <sheetFormatPr defaultColWidth="9" defaultRowHeight="18.75"/>
  <cols>
    <col min="1" max="1" width="30.625" style="19" customWidth="1"/>
    <col min="2" max="13" width="8.125" style="2" customWidth="1"/>
    <col min="14" max="16384" width="9" style="2"/>
  </cols>
  <sheetData>
    <row r="1" spans="1:13" ht="19.5">
      <c r="A1" s="1" t="s">
        <v>132</v>
      </c>
    </row>
    <row r="2" spans="1:13" ht="19.5">
      <c r="A2" s="16" t="s">
        <v>672</v>
      </c>
    </row>
    <row r="3" spans="1:13" ht="19.5">
      <c r="A3" s="16"/>
    </row>
    <row r="4" spans="1:13" ht="19.5">
      <c r="A4" s="16" t="s">
        <v>610</v>
      </c>
    </row>
    <row r="5" spans="1:13">
      <c r="A5" s="69"/>
      <c r="B5" s="70" t="s">
        <v>673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>
      <c r="A6" s="69"/>
      <c r="B6" s="4" t="s">
        <v>108</v>
      </c>
      <c r="C6" s="4" t="s">
        <v>109</v>
      </c>
      <c r="D6" s="4" t="s">
        <v>110</v>
      </c>
      <c r="E6" s="4" t="s">
        <v>111</v>
      </c>
      <c r="F6" s="4" t="s">
        <v>112</v>
      </c>
      <c r="G6" s="4" t="s">
        <v>113</v>
      </c>
      <c r="H6" s="4" t="s">
        <v>114</v>
      </c>
      <c r="I6" s="4" t="s">
        <v>115</v>
      </c>
      <c r="J6" s="4" t="s">
        <v>116</v>
      </c>
      <c r="K6" s="4" t="s">
        <v>117</v>
      </c>
      <c r="L6" s="4" t="s">
        <v>118</v>
      </c>
      <c r="M6" s="4" t="s">
        <v>119</v>
      </c>
    </row>
    <row r="7" spans="1:13" ht="37.5">
      <c r="A7" s="17" t="s">
        <v>611</v>
      </c>
      <c r="B7" s="52">
        <v>2</v>
      </c>
      <c r="C7" s="52">
        <v>2</v>
      </c>
      <c r="D7" s="52">
        <v>2</v>
      </c>
      <c r="E7" s="18" t="s">
        <v>226</v>
      </c>
      <c r="F7" s="18" t="s">
        <v>226</v>
      </c>
      <c r="G7" s="18" t="s">
        <v>226</v>
      </c>
      <c r="H7" s="18" t="s">
        <v>226</v>
      </c>
      <c r="I7" s="18" t="s">
        <v>226</v>
      </c>
      <c r="J7" s="18" t="s">
        <v>226</v>
      </c>
      <c r="K7" s="18" t="s">
        <v>226</v>
      </c>
      <c r="L7" s="18" t="s">
        <v>226</v>
      </c>
      <c r="M7" s="18" t="s">
        <v>226</v>
      </c>
    </row>
    <row r="8" spans="1:13" ht="37.5">
      <c r="A8" s="17" t="s">
        <v>612</v>
      </c>
      <c r="B8" s="52">
        <v>1</v>
      </c>
      <c r="C8" s="52">
        <v>0</v>
      </c>
      <c r="D8" s="52">
        <v>1</v>
      </c>
      <c r="E8" s="18" t="s">
        <v>226</v>
      </c>
      <c r="F8" s="18" t="s">
        <v>226</v>
      </c>
      <c r="G8" s="18" t="s">
        <v>226</v>
      </c>
      <c r="H8" s="18" t="s">
        <v>226</v>
      </c>
      <c r="I8" s="18" t="s">
        <v>226</v>
      </c>
      <c r="J8" s="18" t="s">
        <v>226</v>
      </c>
      <c r="K8" s="18" t="s">
        <v>226</v>
      </c>
      <c r="L8" s="18" t="s">
        <v>226</v>
      </c>
      <c r="M8" s="18" t="s">
        <v>226</v>
      </c>
    </row>
    <row r="9" spans="1:13">
      <c r="A9" s="13" t="s">
        <v>122</v>
      </c>
      <c r="B9" s="52">
        <v>736</v>
      </c>
      <c r="C9" s="52">
        <v>738</v>
      </c>
      <c r="D9" s="52">
        <v>739</v>
      </c>
      <c r="E9" s="18" t="s">
        <v>226</v>
      </c>
      <c r="F9" s="18" t="s">
        <v>226</v>
      </c>
      <c r="G9" s="18" t="s">
        <v>226</v>
      </c>
      <c r="H9" s="18" t="s">
        <v>226</v>
      </c>
      <c r="I9" s="18" t="s">
        <v>226</v>
      </c>
      <c r="J9" s="18" t="s">
        <v>226</v>
      </c>
      <c r="K9" s="18" t="s">
        <v>226</v>
      </c>
      <c r="L9" s="18" t="s">
        <v>226</v>
      </c>
      <c r="M9" s="18" t="s">
        <v>226</v>
      </c>
    </row>
    <row r="10" spans="1:13" ht="37.5">
      <c r="A10" s="17" t="s">
        <v>120</v>
      </c>
      <c r="B10" s="52">
        <v>5</v>
      </c>
      <c r="C10" s="52">
        <v>3</v>
      </c>
      <c r="D10" s="52">
        <v>3</v>
      </c>
      <c r="E10" s="18" t="s">
        <v>226</v>
      </c>
      <c r="F10" s="18" t="s">
        <v>226</v>
      </c>
      <c r="G10" s="18" t="s">
        <v>226</v>
      </c>
      <c r="H10" s="18" t="s">
        <v>226</v>
      </c>
      <c r="I10" s="18" t="s">
        <v>226</v>
      </c>
      <c r="J10" s="18" t="s">
        <v>226</v>
      </c>
      <c r="K10" s="18" t="s">
        <v>226</v>
      </c>
      <c r="L10" s="18" t="s">
        <v>226</v>
      </c>
      <c r="M10" s="18" t="s">
        <v>226</v>
      </c>
    </row>
    <row r="11" spans="1:13" ht="37.5">
      <c r="A11" s="17" t="s">
        <v>121</v>
      </c>
      <c r="B11" s="52">
        <v>0</v>
      </c>
      <c r="C11" s="52">
        <v>0</v>
      </c>
      <c r="D11" s="52">
        <v>1</v>
      </c>
      <c r="E11" s="18" t="s">
        <v>226</v>
      </c>
      <c r="F11" s="18" t="s">
        <v>226</v>
      </c>
      <c r="G11" s="18" t="s">
        <v>226</v>
      </c>
      <c r="H11" s="18" t="s">
        <v>226</v>
      </c>
      <c r="I11" s="18" t="s">
        <v>226</v>
      </c>
      <c r="J11" s="18" t="s">
        <v>226</v>
      </c>
      <c r="K11" s="18" t="s">
        <v>226</v>
      </c>
      <c r="L11" s="18" t="s">
        <v>226</v>
      </c>
      <c r="M11" s="18" t="s">
        <v>226</v>
      </c>
    </row>
    <row r="12" spans="1:13">
      <c r="A12" s="13" t="s">
        <v>122</v>
      </c>
      <c r="B12" s="52">
        <v>1459</v>
      </c>
      <c r="C12" s="52">
        <v>1462</v>
      </c>
      <c r="D12" s="52">
        <v>1464</v>
      </c>
      <c r="E12" s="18" t="s">
        <v>226</v>
      </c>
      <c r="F12" s="18" t="s">
        <v>226</v>
      </c>
      <c r="G12" s="18" t="s">
        <v>226</v>
      </c>
      <c r="H12" s="18" t="s">
        <v>226</v>
      </c>
      <c r="I12" s="18" t="s">
        <v>226</v>
      </c>
      <c r="J12" s="18" t="s">
        <v>226</v>
      </c>
      <c r="K12" s="18" t="s">
        <v>226</v>
      </c>
      <c r="L12" s="18" t="s">
        <v>226</v>
      </c>
      <c r="M12" s="18" t="s">
        <v>226</v>
      </c>
    </row>
  </sheetData>
  <mergeCells count="2">
    <mergeCell ref="A5:A6"/>
    <mergeCell ref="B5:M5"/>
  </mergeCells>
  <phoneticPr fontId="3"/>
  <pageMargins left="0.70866141732283472" right="0.70866141732283472" top="0.74803149606299213" bottom="0.74803149606299213" header="0.31496062992125984" footer="0.31496062992125984"/>
  <pageSetup paperSize="9" scale="94" fitToHeight="0" orientation="landscape" horizontalDpi="360" verticalDpi="360" r:id="rId1"/>
  <headerFooter>
    <oddHeader>&amp;L&amp;"BIZ UDゴシック,標準"&amp;12No.&amp;A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C45F3-F7EF-4377-A561-DFE91BAA5D4D}">
  <sheetPr>
    <pageSetUpPr fitToPage="1"/>
  </sheetPr>
  <dimension ref="A1:F48"/>
  <sheetViews>
    <sheetView view="pageBreakPreview" zoomScaleNormal="85" zoomScaleSheetLayoutView="100" workbookViewId="0"/>
  </sheetViews>
  <sheetFormatPr defaultColWidth="9" defaultRowHeight="18.75"/>
  <cols>
    <col min="1" max="1" width="28.625" style="2" customWidth="1"/>
    <col min="2" max="2" width="40.125" style="2" bestFit="1" customWidth="1"/>
    <col min="3" max="6" width="15.625" style="2" customWidth="1"/>
    <col min="7" max="16384" width="9" style="2"/>
  </cols>
  <sheetData>
    <row r="1" spans="1:6" ht="19.5">
      <c r="A1" s="1" t="s">
        <v>132</v>
      </c>
      <c r="B1" s="1"/>
    </row>
    <row r="2" spans="1:6" ht="19.5">
      <c r="A2" s="1" t="s">
        <v>672</v>
      </c>
      <c r="B2" s="1"/>
    </row>
    <row r="3" spans="1:6" ht="19.5">
      <c r="A3" s="1" t="s">
        <v>621</v>
      </c>
      <c r="B3" s="1"/>
    </row>
    <row r="4" spans="1:6" ht="19.5">
      <c r="A4" s="1"/>
      <c r="B4" s="1"/>
    </row>
    <row r="5" spans="1:6" ht="19.5">
      <c r="A5" s="1" t="s">
        <v>664</v>
      </c>
      <c r="B5" s="1"/>
    </row>
    <row r="6" spans="1:6" ht="36" customHeight="1">
      <c r="A6" s="62" t="s">
        <v>189</v>
      </c>
      <c r="B6" s="73"/>
      <c r="C6" s="76" t="s">
        <v>677</v>
      </c>
      <c r="D6" s="77"/>
      <c r="E6" s="76" t="s">
        <v>678</v>
      </c>
      <c r="F6" s="77"/>
    </row>
    <row r="7" spans="1:6">
      <c r="A7" s="74"/>
      <c r="B7" s="75"/>
      <c r="C7" s="6" t="s">
        <v>28</v>
      </c>
      <c r="D7" s="6" t="s">
        <v>23</v>
      </c>
      <c r="E7" s="6" t="s">
        <v>28</v>
      </c>
      <c r="F7" s="6" t="s">
        <v>23</v>
      </c>
    </row>
    <row r="8" spans="1:6">
      <c r="A8" s="129" t="s">
        <v>190</v>
      </c>
      <c r="B8" s="130"/>
      <c r="C8" s="130"/>
      <c r="D8" s="130"/>
      <c r="E8" s="130"/>
      <c r="F8" s="131"/>
    </row>
    <row r="9" spans="1:6">
      <c r="A9" s="99" t="s">
        <v>191</v>
      </c>
      <c r="B9" s="100"/>
      <c r="C9" s="52">
        <v>2277</v>
      </c>
      <c r="D9" s="7">
        <f t="shared" ref="D9:D18" si="0">C9/$C$18*100</f>
        <v>37.661263645385397</v>
      </c>
      <c r="E9" s="52">
        <v>2277</v>
      </c>
      <c r="F9" s="7">
        <f t="shared" ref="F9:F18" si="1">E9/$E$18*100</f>
        <v>37.661263645385397</v>
      </c>
    </row>
    <row r="10" spans="1:6">
      <c r="A10" s="99" t="s">
        <v>192</v>
      </c>
      <c r="B10" s="100"/>
      <c r="C10" s="52">
        <v>936</v>
      </c>
      <c r="D10" s="7">
        <f t="shared" si="0"/>
        <v>15.4813099569964</v>
      </c>
      <c r="E10" s="52">
        <v>936</v>
      </c>
      <c r="F10" s="7">
        <f t="shared" si="1"/>
        <v>15.4813099569964</v>
      </c>
    </row>
    <row r="11" spans="1:6">
      <c r="A11" s="99" t="s">
        <v>193</v>
      </c>
      <c r="B11" s="100"/>
      <c r="C11" s="52">
        <v>108</v>
      </c>
      <c r="D11" s="7">
        <f t="shared" si="0"/>
        <v>1.7863049950380401</v>
      </c>
      <c r="E11" s="52">
        <v>108</v>
      </c>
      <c r="F11" s="7">
        <f t="shared" si="1"/>
        <v>1.7863049950380401</v>
      </c>
    </row>
    <row r="12" spans="1:6">
      <c r="A12" s="99" t="s">
        <v>194</v>
      </c>
      <c r="B12" s="100"/>
      <c r="C12" s="52">
        <v>810</v>
      </c>
      <c r="D12" s="7">
        <f t="shared" si="0"/>
        <v>13.3972874627853</v>
      </c>
      <c r="E12" s="52">
        <v>810</v>
      </c>
      <c r="F12" s="7">
        <f t="shared" si="1"/>
        <v>13.3972874627853</v>
      </c>
    </row>
    <row r="13" spans="1:6">
      <c r="A13" s="99" t="s">
        <v>195</v>
      </c>
      <c r="B13" s="100"/>
      <c r="C13" s="52">
        <v>490</v>
      </c>
      <c r="D13" s="7">
        <f t="shared" si="0"/>
        <v>8.1045319219318603</v>
      </c>
      <c r="E13" s="52">
        <v>490</v>
      </c>
      <c r="F13" s="7">
        <f t="shared" si="1"/>
        <v>8.1045319219318603</v>
      </c>
    </row>
    <row r="14" spans="1:6">
      <c r="A14" s="99" t="s">
        <v>196</v>
      </c>
      <c r="B14" s="100"/>
      <c r="C14" s="52">
        <v>156</v>
      </c>
      <c r="D14" s="7">
        <f t="shared" si="0"/>
        <v>2.5802183261660598</v>
      </c>
      <c r="E14" s="52">
        <v>156</v>
      </c>
      <c r="F14" s="7">
        <f t="shared" si="1"/>
        <v>2.5802183261660598</v>
      </c>
    </row>
    <row r="15" spans="1:6">
      <c r="A15" s="99" t="s">
        <v>197</v>
      </c>
      <c r="B15" s="100"/>
      <c r="C15" s="52">
        <v>480</v>
      </c>
      <c r="D15" s="7">
        <f t="shared" si="0"/>
        <v>7.9391333112801803</v>
      </c>
      <c r="E15" s="52">
        <v>480</v>
      </c>
      <c r="F15" s="7">
        <f t="shared" si="1"/>
        <v>7.9391333112801803</v>
      </c>
    </row>
    <row r="16" spans="1:6">
      <c r="A16" s="99" t="s">
        <v>198</v>
      </c>
      <c r="B16" s="100"/>
      <c r="C16" s="52">
        <v>477</v>
      </c>
      <c r="D16" s="7">
        <f t="shared" si="0"/>
        <v>7.8895137280846797</v>
      </c>
      <c r="E16" s="52">
        <v>477</v>
      </c>
      <c r="F16" s="7">
        <f t="shared" si="1"/>
        <v>7.8895137280846797</v>
      </c>
    </row>
    <row r="17" spans="1:6">
      <c r="A17" s="99" t="s">
        <v>187</v>
      </c>
      <c r="B17" s="100"/>
      <c r="C17" s="52">
        <v>312</v>
      </c>
      <c r="D17" s="7">
        <f t="shared" si="0"/>
        <v>5.1604366523321197</v>
      </c>
      <c r="E17" s="52">
        <v>312</v>
      </c>
      <c r="F17" s="7">
        <f t="shared" si="1"/>
        <v>5.1604366523321197</v>
      </c>
    </row>
    <row r="18" spans="1:6">
      <c r="A18" s="60" t="s">
        <v>0</v>
      </c>
      <c r="B18" s="61"/>
      <c r="C18" s="21">
        <f>SUM(C9:C17)</f>
        <v>6046</v>
      </c>
      <c r="D18" s="7">
        <f t="shared" si="0"/>
        <v>100</v>
      </c>
      <c r="E18" s="21">
        <f>SUM(E9:E17)</f>
        <v>6046</v>
      </c>
      <c r="F18" s="7">
        <f t="shared" si="1"/>
        <v>100</v>
      </c>
    </row>
    <row r="19" spans="1:6">
      <c r="A19" s="129" t="s">
        <v>224</v>
      </c>
      <c r="B19" s="130"/>
      <c r="C19" s="130"/>
      <c r="D19" s="130"/>
      <c r="E19" s="130"/>
      <c r="F19" s="131"/>
    </row>
    <row r="20" spans="1:6">
      <c r="A20" s="64" t="s">
        <v>199</v>
      </c>
      <c r="B20" s="9" t="s">
        <v>200</v>
      </c>
      <c r="C20" s="52">
        <v>670</v>
      </c>
      <c r="D20" s="7">
        <f>C20/$C$44*100</f>
        <v>7.2291756581786801</v>
      </c>
      <c r="E20" s="52">
        <v>670</v>
      </c>
      <c r="F20" s="7">
        <f>E20/$E$44*100</f>
        <v>7.2291756581786801</v>
      </c>
    </row>
    <row r="21" spans="1:6">
      <c r="A21" s="65"/>
      <c r="B21" s="9" t="s">
        <v>201</v>
      </c>
      <c r="C21" s="52">
        <v>470</v>
      </c>
      <c r="D21" s="7">
        <f t="shared" ref="D21:D43" si="2">C21/$C$44*100</f>
        <v>5.0712127751402702</v>
      </c>
      <c r="E21" s="52">
        <v>470</v>
      </c>
      <c r="F21" s="7">
        <f t="shared" ref="F21:F44" si="3">E21/$E$44*100</f>
        <v>5.0712127751402702</v>
      </c>
    </row>
    <row r="22" spans="1:6">
      <c r="A22" s="65"/>
      <c r="B22" s="9" t="s">
        <v>202</v>
      </c>
      <c r="C22" s="52">
        <v>1016</v>
      </c>
      <c r="D22" s="7">
        <f t="shared" si="2"/>
        <v>10.9624514458351</v>
      </c>
      <c r="E22" s="52">
        <v>1016</v>
      </c>
      <c r="F22" s="7">
        <f t="shared" si="3"/>
        <v>10.9624514458351</v>
      </c>
    </row>
    <row r="23" spans="1:6">
      <c r="A23" s="65"/>
      <c r="B23" s="9" t="s">
        <v>203</v>
      </c>
      <c r="C23" s="52">
        <v>151</v>
      </c>
      <c r="D23" s="7">
        <f t="shared" si="2"/>
        <v>1.629261976694</v>
      </c>
      <c r="E23" s="52">
        <v>151</v>
      </c>
      <c r="F23" s="7">
        <f t="shared" si="3"/>
        <v>1.629261976694</v>
      </c>
    </row>
    <row r="24" spans="1:6">
      <c r="A24" s="65"/>
      <c r="B24" s="9" t="s">
        <v>204</v>
      </c>
      <c r="C24" s="52">
        <v>116</v>
      </c>
      <c r="D24" s="7">
        <f t="shared" si="2"/>
        <v>1.2516184721622801</v>
      </c>
      <c r="E24" s="52">
        <v>116</v>
      </c>
      <c r="F24" s="7">
        <f t="shared" si="3"/>
        <v>1.2516184721622801</v>
      </c>
    </row>
    <row r="25" spans="1:6">
      <c r="A25" s="66"/>
      <c r="B25" s="9" t="s">
        <v>177</v>
      </c>
      <c r="C25" s="52">
        <v>453</v>
      </c>
      <c r="D25" s="7">
        <f t="shared" si="2"/>
        <v>4.8877859300819999</v>
      </c>
      <c r="E25" s="52">
        <v>453</v>
      </c>
      <c r="F25" s="7">
        <f t="shared" si="3"/>
        <v>4.8877859300819999</v>
      </c>
    </row>
    <row r="26" spans="1:6">
      <c r="A26" s="64" t="s">
        <v>205</v>
      </c>
      <c r="B26" s="9" t="s">
        <v>206</v>
      </c>
      <c r="C26" s="52">
        <v>1250</v>
      </c>
      <c r="D26" s="7">
        <f t="shared" si="2"/>
        <v>13.4872680189901</v>
      </c>
      <c r="E26" s="52">
        <v>1250</v>
      </c>
      <c r="F26" s="7">
        <f t="shared" si="3"/>
        <v>13.4872680189901</v>
      </c>
    </row>
    <row r="27" spans="1:6">
      <c r="A27" s="65"/>
      <c r="B27" s="9" t="s">
        <v>207</v>
      </c>
      <c r="C27" s="52">
        <v>654</v>
      </c>
      <c r="D27" s="7">
        <f t="shared" si="2"/>
        <v>7.0565386275356099</v>
      </c>
      <c r="E27" s="52">
        <v>654</v>
      </c>
      <c r="F27" s="7">
        <f t="shared" si="3"/>
        <v>7.0565386275356099</v>
      </c>
    </row>
    <row r="28" spans="1:6">
      <c r="A28" s="65"/>
      <c r="B28" s="9" t="s">
        <v>208</v>
      </c>
      <c r="C28" s="52">
        <v>161</v>
      </c>
      <c r="D28" s="7">
        <f t="shared" si="2"/>
        <v>1.73716012084592</v>
      </c>
      <c r="E28" s="52">
        <v>161</v>
      </c>
      <c r="F28" s="7">
        <f t="shared" si="3"/>
        <v>1.73716012084592</v>
      </c>
    </row>
    <row r="29" spans="1:6">
      <c r="A29" s="66"/>
      <c r="B29" s="9" t="s">
        <v>177</v>
      </c>
      <c r="C29" s="52">
        <v>136</v>
      </c>
      <c r="D29" s="7">
        <f t="shared" si="2"/>
        <v>1.4674147604661201</v>
      </c>
      <c r="E29" s="52">
        <v>136</v>
      </c>
      <c r="F29" s="7">
        <f t="shared" si="3"/>
        <v>1.4674147604661201</v>
      </c>
    </row>
    <row r="30" spans="1:6">
      <c r="A30" s="64" t="s">
        <v>209</v>
      </c>
      <c r="B30" s="9" t="s">
        <v>210</v>
      </c>
      <c r="C30" s="52">
        <v>340</v>
      </c>
      <c r="D30" s="7">
        <f t="shared" si="2"/>
        <v>3.6685369011653002</v>
      </c>
      <c r="E30" s="52">
        <v>340</v>
      </c>
      <c r="F30" s="7">
        <f t="shared" si="3"/>
        <v>3.6685369011653002</v>
      </c>
    </row>
    <row r="31" spans="1:6">
      <c r="A31" s="65"/>
      <c r="B31" s="9" t="s">
        <v>211</v>
      </c>
      <c r="C31" s="52">
        <v>215</v>
      </c>
      <c r="D31" s="7">
        <f t="shared" si="2"/>
        <v>2.3198100992662898</v>
      </c>
      <c r="E31" s="52">
        <v>215</v>
      </c>
      <c r="F31" s="7">
        <f t="shared" si="3"/>
        <v>2.3198100992662898</v>
      </c>
    </row>
    <row r="32" spans="1:6">
      <c r="A32" s="65"/>
      <c r="B32" s="9" t="s">
        <v>212</v>
      </c>
      <c r="C32" s="52">
        <v>103</v>
      </c>
      <c r="D32" s="7">
        <f t="shared" si="2"/>
        <v>1.1113508847647799</v>
      </c>
      <c r="E32" s="52">
        <v>103</v>
      </c>
      <c r="F32" s="7">
        <f t="shared" si="3"/>
        <v>1.1113508847647799</v>
      </c>
    </row>
    <row r="33" spans="1:6">
      <c r="A33" s="65"/>
      <c r="B33" s="9" t="s">
        <v>213</v>
      </c>
      <c r="C33" s="52">
        <v>12</v>
      </c>
      <c r="D33" s="7">
        <f t="shared" si="2"/>
        <v>0.12947777298230501</v>
      </c>
      <c r="E33" s="52">
        <v>12</v>
      </c>
      <c r="F33" s="7">
        <f t="shared" si="3"/>
        <v>0.12947777298230501</v>
      </c>
    </row>
    <row r="34" spans="1:6">
      <c r="A34" s="65"/>
      <c r="B34" s="9" t="s">
        <v>214</v>
      </c>
      <c r="C34" s="52">
        <v>139</v>
      </c>
      <c r="D34" s="7">
        <f t="shared" si="2"/>
        <v>1.4997842037117</v>
      </c>
      <c r="E34" s="52">
        <v>139</v>
      </c>
      <c r="F34" s="7">
        <f t="shared" si="3"/>
        <v>1.4997842037117</v>
      </c>
    </row>
    <row r="35" spans="1:6">
      <c r="A35" s="66"/>
      <c r="B35" s="9" t="s">
        <v>177</v>
      </c>
      <c r="C35" s="52">
        <v>148</v>
      </c>
      <c r="D35" s="7">
        <f t="shared" si="2"/>
        <v>1.5968925334484201</v>
      </c>
      <c r="E35" s="52">
        <v>148</v>
      </c>
      <c r="F35" s="7">
        <f t="shared" si="3"/>
        <v>1.5968925334484201</v>
      </c>
    </row>
    <row r="36" spans="1:6">
      <c r="A36" s="64" t="s">
        <v>215</v>
      </c>
      <c r="B36" s="9" t="s">
        <v>216</v>
      </c>
      <c r="C36" s="52">
        <v>530</v>
      </c>
      <c r="D36" s="7">
        <f t="shared" si="2"/>
        <v>5.7186016400517898</v>
      </c>
      <c r="E36" s="52">
        <v>530</v>
      </c>
      <c r="F36" s="7">
        <f t="shared" si="3"/>
        <v>5.7186016400517898</v>
      </c>
    </row>
    <row r="37" spans="1:6">
      <c r="A37" s="65"/>
      <c r="B37" s="9" t="s">
        <v>217</v>
      </c>
      <c r="C37" s="52">
        <v>978</v>
      </c>
      <c r="D37" s="7">
        <f t="shared" si="2"/>
        <v>10.5524384980578</v>
      </c>
      <c r="E37" s="52">
        <v>978</v>
      </c>
      <c r="F37" s="7">
        <f t="shared" si="3"/>
        <v>10.5524384980578</v>
      </c>
    </row>
    <row r="38" spans="1:6">
      <c r="A38" s="65"/>
      <c r="B38" s="9" t="s">
        <v>218</v>
      </c>
      <c r="C38" s="52">
        <v>108</v>
      </c>
      <c r="D38" s="7">
        <f t="shared" si="2"/>
        <v>1.1652999568407401</v>
      </c>
      <c r="E38" s="52">
        <v>108</v>
      </c>
      <c r="F38" s="7">
        <f t="shared" si="3"/>
        <v>1.1652999568407401</v>
      </c>
    </row>
    <row r="39" spans="1:6">
      <c r="A39" s="66"/>
      <c r="B39" s="9" t="s">
        <v>177</v>
      </c>
      <c r="C39" s="52">
        <v>127</v>
      </c>
      <c r="D39" s="7">
        <f t="shared" si="2"/>
        <v>1.37030643072939</v>
      </c>
      <c r="E39" s="52">
        <v>127</v>
      </c>
      <c r="F39" s="7">
        <f t="shared" si="3"/>
        <v>1.37030643072939</v>
      </c>
    </row>
    <row r="40" spans="1:6">
      <c r="A40" s="64" t="s">
        <v>219</v>
      </c>
      <c r="B40" s="9" t="s">
        <v>220</v>
      </c>
      <c r="C40" s="52">
        <v>510</v>
      </c>
      <c r="D40" s="7">
        <f t="shared" si="2"/>
        <v>5.5028053517479503</v>
      </c>
      <c r="E40" s="52">
        <v>510</v>
      </c>
      <c r="F40" s="7">
        <f t="shared" si="3"/>
        <v>5.5028053517479503</v>
      </c>
    </row>
    <row r="41" spans="1:6">
      <c r="A41" s="65"/>
      <c r="B41" s="9" t="s">
        <v>221</v>
      </c>
      <c r="C41" s="52">
        <v>622</v>
      </c>
      <c r="D41" s="7">
        <f t="shared" si="2"/>
        <v>6.7112645662494597</v>
      </c>
      <c r="E41" s="52">
        <v>622</v>
      </c>
      <c r="F41" s="7">
        <f t="shared" si="3"/>
        <v>6.7112645662494597</v>
      </c>
    </row>
    <row r="42" spans="1:6">
      <c r="A42" s="65"/>
      <c r="B42" s="9" t="s">
        <v>222</v>
      </c>
      <c r="C42" s="52">
        <v>109</v>
      </c>
      <c r="D42" s="7">
        <f t="shared" si="2"/>
        <v>1.1760897712559299</v>
      </c>
      <c r="E42" s="52">
        <v>109</v>
      </c>
      <c r="F42" s="7">
        <f t="shared" si="3"/>
        <v>1.1760897712559299</v>
      </c>
    </row>
    <row r="43" spans="1:6">
      <c r="A43" s="66"/>
      <c r="B43" s="9" t="s">
        <v>177</v>
      </c>
      <c r="C43" s="52">
        <v>250</v>
      </c>
      <c r="D43" s="7">
        <f t="shared" si="2"/>
        <v>2.6974536037980101</v>
      </c>
      <c r="E43" s="52">
        <v>250</v>
      </c>
      <c r="F43" s="7">
        <f t="shared" si="3"/>
        <v>2.6974536037980101</v>
      </c>
    </row>
    <row r="44" spans="1:6">
      <c r="A44" s="60" t="s">
        <v>0</v>
      </c>
      <c r="B44" s="61"/>
      <c r="C44" s="21">
        <f>SUM(C20:C43)</f>
        <v>9268</v>
      </c>
      <c r="D44" s="7">
        <f>C44/$C$44*100</f>
        <v>100</v>
      </c>
      <c r="E44" s="21">
        <f>SUM(E20:E43)</f>
        <v>9268</v>
      </c>
      <c r="F44" s="7">
        <f t="shared" si="3"/>
        <v>100</v>
      </c>
    </row>
    <row r="45" spans="1:6">
      <c r="A45" s="5"/>
    </row>
    <row r="46" spans="1:6">
      <c r="A46" s="5" t="s">
        <v>223</v>
      </c>
      <c r="B46" s="5"/>
    </row>
    <row r="47" spans="1:6">
      <c r="A47" s="5" t="s">
        <v>24</v>
      </c>
      <c r="B47" s="5"/>
    </row>
    <row r="48" spans="1:6">
      <c r="A48" s="5"/>
      <c r="B48" s="5"/>
    </row>
  </sheetData>
  <mergeCells count="21">
    <mergeCell ref="A36:A39"/>
    <mergeCell ref="A40:A43"/>
    <mergeCell ref="A44:B44"/>
    <mergeCell ref="A17:B17"/>
    <mergeCell ref="A18:B18"/>
    <mergeCell ref="A19:F19"/>
    <mergeCell ref="A20:A25"/>
    <mergeCell ref="A26:A29"/>
    <mergeCell ref="A30:A35"/>
    <mergeCell ref="A16:B16"/>
    <mergeCell ref="A6:B7"/>
    <mergeCell ref="C6:D6"/>
    <mergeCell ref="E6:F6"/>
    <mergeCell ref="A8:F8"/>
    <mergeCell ref="A9:B9"/>
    <mergeCell ref="A10:B10"/>
    <mergeCell ref="A11:B11"/>
    <mergeCell ref="A12:B12"/>
    <mergeCell ref="A13:B13"/>
    <mergeCell ref="A14:B14"/>
    <mergeCell ref="A15:B15"/>
  </mergeCells>
  <phoneticPr fontId="3"/>
  <pageMargins left="0.70866141732283472" right="0.70866141732283472" top="0.74803149606299213" bottom="0.74803149606299213" header="0.31496062992125984" footer="0.31496062992125984"/>
  <pageSetup paperSize="9" scale="91" fitToHeight="0" orientation="landscape" horizontalDpi="360" verticalDpi="360" r:id="rId1"/>
  <headerFooter>
    <oddHeader>&amp;L&amp;"BIZ UDゴシック,標準"&amp;12No.&amp;A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90E6-50F4-4720-A8DA-D58869EECFA9}">
  <sheetPr>
    <pageSetUpPr fitToPage="1"/>
  </sheetPr>
  <dimension ref="A1:T47"/>
  <sheetViews>
    <sheetView view="pageBreakPreview" zoomScaleNormal="85" zoomScaleSheetLayoutView="100" workbookViewId="0"/>
  </sheetViews>
  <sheetFormatPr defaultColWidth="9" defaultRowHeight="18.75"/>
  <cols>
    <col min="1" max="1" width="28.625" style="2" customWidth="1"/>
    <col min="2" max="2" width="38.125" style="2" bestFit="1" customWidth="1"/>
    <col min="3" max="20" width="15.625" style="2" customWidth="1"/>
    <col min="21" max="16384" width="9" style="2"/>
  </cols>
  <sheetData>
    <row r="1" spans="1:20" ht="19.5">
      <c r="A1" s="1" t="s">
        <v>132</v>
      </c>
      <c r="B1" s="1"/>
    </row>
    <row r="2" spans="1:20" ht="19.5">
      <c r="A2" s="1" t="s">
        <v>672</v>
      </c>
      <c r="B2" s="1"/>
    </row>
    <row r="3" spans="1:20" ht="39.950000000000003" customHeight="1">
      <c r="A3" s="51" t="s">
        <v>621</v>
      </c>
      <c r="B3" s="1"/>
    </row>
    <row r="4" spans="1:20" ht="19.5">
      <c r="A4" s="1" t="s">
        <v>665</v>
      </c>
      <c r="B4" s="1"/>
    </row>
    <row r="5" spans="1:20" ht="20.100000000000001" customHeight="1">
      <c r="A5" s="110" t="s">
        <v>189</v>
      </c>
      <c r="B5" s="112"/>
      <c r="C5" s="84" t="s">
        <v>336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6"/>
      <c r="S5" s="87" t="s">
        <v>0</v>
      </c>
      <c r="T5" s="88"/>
    </row>
    <row r="6" spans="1:20" ht="18" customHeight="1">
      <c r="A6" s="113"/>
      <c r="B6" s="115"/>
      <c r="C6" s="92" t="s">
        <v>180</v>
      </c>
      <c r="D6" s="93"/>
      <c r="E6" s="92" t="s">
        <v>181</v>
      </c>
      <c r="F6" s="93"/>
      <c r="G6" s="92" t="s">
        <v>182</v>
      </c>
      <c r="H6" s="93"/>
      <c r="I6" s="92" t="s">
        <v>183</v>
      </c>
      <c r="J6" s="93"/>
      <c r="K6" s="92" t="s">
        <v>184</v>
      </c>
      <c r="L6" s="93"/>
      <c r="M6" s="92" t="s">
        <v>185</v>
      </c>
      <c r="N6" s="93"/>
      <c r="O6" s="92" t="s">
        <v>186</v>
      </c>
      <c r="P6" s="93"/>
      <c r="Q6" s="92" t="s">
        <v>187</v>
      </c>
      <c r="R6" s="93"/>
      <c r="S6" s="89"/>
      <c r="T6" s="90"/>
    </row>
    <row r="7" spans="1:20" ht="56.25">
      <c r="A7" s="116"/>
      <c r="B7" s="118"/>
      <c r="C7" s="46" t="s">
        <v>675</v>
      </c>
      <c r="D7" s="49" t="s">
        <v>676</v>
      </c>
      <c r="E7" s="46" t="s">
        <v>675</v>
      </c>
      <c r="F7" s="49" t="s">
        <v>676</v>
      </c>
      <c r="G7" s="46" t="s">
        <v>675</v>
      </c>
      <c r="H7" s="49" t="s">
        <v>676</v>
      </c>
      <c r="I7" s="46" t="s">
        <v>675</v>
      </c>
      <c r="J7" s="49" t="s">
        <v>676</v>
      </c>
      <c r="K7" s="46" t="s">
        <v>675</v>
      </c>
      <c r="L7" s="49" t="s">
        <v>676</v>
      </c>
      <c r="M7" s="46" t="s">
        <v>675</v>
      </c>
      <c r="N7" s="49" t="s">
        <v>676</v>
      </c>
      <c r="O7" s="46" t="s">
        <v>675</v>
      </c>
      <c r="P7" s="49" t="s">
        <v>676</v>
      </c>
      <c r="Q7" s="46" t="s">
        <v>675</v>
      </c>
      <c r="R7" s="49" t="s">
        <v>676</v>
      </c>
      <c r="S7" s="46" t="s">
        <v>675</v>
      </c>
      <c r="T7" s="49" t="s">
        <v>676</v>
      </c>
    </row>
    <row r="8" spans="1:20">
      <c r="A8" s="129" t="s">
        <v>190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1"/>
    </row>
    <row r="9" spans="1:20">
      <c r="A9" s="99" t="s">
        <v>191</v>
      </c>
      <c r="B9" s="100"/>
      <c r="C9" s="52">
        <v>1028</v>
      </c>
      <c r="D9" s="52">
        <v>1028</v>
      </c>
      <c r="E9" s="52">
        <v>16</v>
      </c>
      <c r="F9" s="52">
        <v>16</v>
      </c>
      <c r="G9" s="52">
        <v>131</v>
      </c>
      <c r="H9" s="52">
        <v>131</v>
      </c>
      <c r="I9" s="52">
        <v>105</v>
      </c>
      <c r="J9" s="52">
        <v>105</v>
      </c>
      <c r="K9" s="52">
        <v>159</v>
      </c>
      <c r="L9" s="52">
        <v>159</v>
      </c>
      <c r="M9" s="52">
        <v>273</v>
      </c>
      <c r="N9" s="52">
        <v>273</v>
      </c>
      <c r="O9" s="52">
        <v>394</v>
      </c>
      <c r="P9" s="52">
        <v>394</v>
      </c>
      <c r="Q9" s="52">
        <v>171</v>
      </c>
      <c r="R9" s="52">
        <v>171</v>
      </c>
      <c r="S9" s="20">
        <f>C9+E9+G9+I9+K9+M9+O9+Q9</f>
        <v>2277</v>
      </c>
      <c r="T9" s="20">
        <f>D9+F9+H9+J9+L9+N9+P9+R9</f>
        <v>2277</v>
      </c>
    </row>
    <row r="10" spans="1:20">
      <c r="A10" s="99" t="s">
        <v>192</v>
      </c>
      <c r="B10" s="100"/>
      <c r="C10" s="52">
        <v>164</v>
      </c>
      <c r="D10" s="52">
        <v>164</v>
      </c>
      <c r="E10" s="52">
        <v>5</v>
      </c>
      <c r="F10" s="52">
        <v>5</v>
      </c>
      <c r="G10" s="52">
        <v>39</v>
      </c>
      <c r="H10" s="52">
        <v>39</v>
      </c>
      <c r="I10" s="52">
        <v>27</v>
      </c>
      <c r="J10" s="52">
        <v>27</v>
      </c>
      <c r="K10" s="52">
        <v>222</v>
      </c>
      <c r="L10" s="52">
        <v>222</v>
      </c>
      <c r="M10" s="52">
        <v>37</v>
      </c>
      <c r="N10" s="52">
        <v>37</v>
      </c>
      <c r="O10" s="52">
        <v>415</v>
      </c>
      <c r="P10" s="52">
        <v>415</v>
      </c>
      <c r="Q10" s="52">
        <v>27</v>
      </c>
      <c r="R10" s="52">
        <v>27</v>
      </c>
      <c r="S10" s="20">
        <f t="shared" ref="S10:S17" si="0">C10+E10+G10+I10+K10+M10+O10+Q10</f>
        <v>936</v>
      </c>
      <c r="T10" s="20">
        <f t="shared" ref="S10:T18" si="1">D10+F10+H10+J10+L10+N10+P10+R10</f>
        <v>936</v>
      </c>
    </row>
    <row r="11" spans="1:20">
      <c r="A11" s="99" t="s">
        <v>193</v>
      </c>
      <c r="B11" s="100"/>
      <c r="C11" s="52">
        <v>43</v>
      </c>
      <c r="D11" s="52">
        <v>43</v>
      </c>
      <c r="E11" s="52">
        <v>1</v>
      </c>
      <c r="F11" s="52">
        <v>1</v>
      </c>
      <c r="G11" s="52">
        <v>11</v>
      </c>
      <c r="H11" s="52">
        <v>11</v>
      </c>
      <c r="I11" s="52">
        <v>7</v>
      </c>
      <c r="J11" s="52">
        <v>7</v>
      </c>
      <c r="K11" s="52">
        <v>13</v>
      </c>
      <c r="L11" s="52">
        <v>13</v>
      </c>
      <c r="M11" s="52">
        <v>13</v>
      </c>
      <c r="N11" s="52">
        <v>13</v>
      </c>
      <c r="O11" s="52">
        <v>8</v>
      </c>
      <c r="P11" s="52">
        <v>8</v>
      </c>
      <c r="Q11" s="52">
        <v>12</v>
      </c>
      <c r="R11" s="52">
        <v>12</v>
      </c>
      <c r="S11" s="20">
        <f t="shared" si="0"/>
        <v>108</v>
      </c>
      <c r="T11" s="20">
        <f t="shared" si="1"/>
        <v>108</v>
      </c>
    </row>
    <row r="12" spans="1:20">
      <c r="A12" s="99" t="s">
        <v>194</v>
      </c>
      <c r="B12" s="100"/>
      <c r="C12" s="52">
        <v>218</v>
      </c>
      <c r="D12" s="52">
        <v>218</v>
      </c>
      <c r="E12" s="52">
        <v>2</v>
      </c>
      <c r="F12" s="52">
        <v>2</v>
      </c>
      <c r="G12" s="52">
        <v>48</v>
      </c>
      <c r="H12" s="52">
        <v>48</v>
      </c>
      <c r="I12" s="52">
        <v>26</v>
      </c>
      <c r="J12" s="52">
        <v>26</v>
      </c>
      <c r="K12" s="52">
        <v>117</v>
      </c>
      <c r="L12" s="52">
        <v>117</v>
      </c>
      <c r="M12" s="52">
        <v>57</v>
      </c>
      <c r="N12" s="52">
        <v>57</v>
      </c>
      <c r="O12" s="52">
        <v>299</v>
      </c>
      <c r="P12" s="52">
        <v>299</v>
      </c>
      <c r="Q12" s="52">
        <v>43</v>
      </c>
      <c r="R12" s="52">
        <v>43</v>
      </c>
      <c r="S12" s="20">
        <f t="shared" si="0"/>
        <v>810</v>
      </c>
      <c r="T12" s="20">
        <f t="shared" si="1"/>
        <v>810</v>
      </c>
    </row>
    <row r="13" spans="1:20">
      <c r="A13" s="99" t="s">
        <v>195</v>
      </c>
      <c r="B13" s="100"/>
      <c r="C13" s="52">
        <v>222</v>
      </c>
      <c r="D13" s="52">
        <v>222</v>
      </c>
      <c r="E13" s="52">
        <v>4</v>
      </c>
      <c r="F13" s="52">
        <v>4</v>
      </c>
      <c r="G13" s="52">
        <v>39</v>
      </c>
      <c r="H13" s="52">
        <v>39</v>
      </c>
      <c r="I13" s="52">
        <v>27</v>
      </c>
      <c r="J13" s="52">
        <v>27</v>
      </c>
      <c r="K13" s="52">
        <v>24</v>
      </c>
      <c r="L13" s="52">
        <v>24</v>
      </c>
      <c r="M13" s="52">
        <v>70</v>
      </c>
      <c r="N13" s="52">
        <v>70</v>
      </c>
      <c r="O13" s="52">
        <v>59</v>
      </c>
      <c r="P13" s="52">
        <v>59</v>
      </c>
      <c r="Q13" s="52">
        <v>45</v>
      </c>
      <c r="R13" s="52">
        <v>45</v>
      </c>
      <c r="S13" s="20">
        <f t="shared" si="0"/>
        <v>490</v>
      </c>
      <c r="T13" s="20">
        <f t="shared" si="1"/>
        <v>490</v>
      </c>
    </row>
    <row r="14" spans="1:20">
      <c r="A14" s="99" t="s">
        <v>196</v>
      </c>
      <c r="B14" s="100"/>
      <c r="C14" s="52">
        <v>59</v>
      </c>
      <c r="D14" s="52">
        <v>59</v>
      </c>
      <c r="E14" s="52">
        <v>3</v>
      </c>
      <c r="F14" s="52">
        <v>3</v>
      </c>
      <c r="G14" s="52">
        <v>9</v>
      </c>
      <c r="H14" s="52">
        <v>9</v>
      </c>
      <c r="I14" s="52">
        <v>4</v>
      </c>
      <c r="J14" s="52">
        <v>4</v>
      </c>
      <c r="K14" s="52">
        <v>7</v>
      </c>
      <c r="L14" s="52">
        <v>7</v>
      </c>
      <c r="M14" s="52">
        <v>25</v>
      </c>
      <c r="N14" s="52">
        <v>25</v>
      </c>
      <c r="O14" s="52">
        <v>20</v>
      </c>
      <c r="P14" s="52">
        <v>20</v>
      </c>
      <c r="Q14" s="52">
        <v>29</v>
      </c>
      <c r="R14" s="52">
        <v>29</v>
      </c>
      <c r="S14" s="20">
        <f t="shared" si="0"/>
        <v>156</v>
      </c>
      <c r="T14" s="20">
        <f t="shared" si="1"/>
        <v>156</v>
      </c>
    </row>
    <row r="15" spans="1:20">
      <c r="A15" s="99" t="s">
        <v>197</v>
      </c>
      <c r="B15" s="100"/>
      <c r="C15" s="52">
        <v>194</v>
      </c>
      <c r="D15" s="52">
        <v>194</v>
      </c>
      <c r="E15" s="52">
        <v>5</v>
      </c>
      <c r="F15" s="52">
        <v>5</v>
      </c>
      <c r="G15" s="52">
        <v>38</v>
      </c>
      <c r="H15" s="52">
        <v>38</v>
      </c>
      <c r="I15" s="52">
        <v>19</v>
      </c>
      <c r="J15" s="52">
        <v>19</v>
      </c>
      <c r="K15" s="52">
        <v>30</v>
      </c>
      <c r="L15" s="52">
        <v>30</v>
      </c>
      <c r="M15" s="52">
        <v>54</v>
      </c>
      <c r="N15" s="52">
        <v>54</v>
      </c>
      <c r="O15" s="52">
        <v>99</v>
      </c>
      <c r="P15" s="52">
        <v>99</v>
      </c>
      <c r="Q15" s="52">
        <v>41</v>
      </c>
      <c r="R15" s="52">
        <v>41</v>
      </c>
      <c r="S15" s="20">
        <f t="shared" si="0"/>
        <v>480</v>
      </c>
      <c r="T15" s="20">
        <f t="shared" si="1"/>
        <v>480</v>
      </c>
    </row>
    <row r="16" spans="1:20">
      <c r="A16" s="99" t="s">
        <v>198</v>
      </c>
      <c r="B16" s="100"/>
      <c r="C16" s="52">
        <v>86</v>
      </c>
      <c r="D16" s="52">
        <v>86</v>
      </c>
      <c r="E16" s="52">
        <v>0</v>
      </c>
      <c r="F16" s="52">
        <v>0</v>
      </c>
      <c r="G16" s="52">
        <v>16</v>
      </c>
      <c r="H16" s="52">
        <v>16</v>
      </c>
      <c r="I16" s="52">
        <v>0</v>
      </c>
      <c r="J16" s="52">
        <v>0</v>
      </c>
      <c r="K16" s="52">
        <v>73</v>
      </c>
      <c r="L16" s="52">
        <v>73</v>
      </c>
      <c r="M16" s="52">
        <v>21</v>
      </c>
      <c r="N16" s="52">
        <v>21</v>
      </c>
      <c r="O16" s="52">
        <v>258</v>
      </c>
      <c r="P16" s="52">
        <v>258</v>
      </c>
      <c r="Q16" s="52">
        <v>23</v>
      </c>
      <c r="R16" s="52">
        <v>23</v>
      </c>
      <c r="S16" s="20">
        <f t="shared" si="0"/>
        <v>477</v>
      </c>
      <c r="T16" s="20">
        <f t="shared" si="1"/>
        <v>477</v>
      </c>
    </row>
    <row r="17" spans="1:20">
      <c r="A17" s="99" t="s">
        <v>187</v>
      </c>
      <c r="B17" s="100"/>
      <c r="C17" s="52">
        <v>93</v>
      </c>
      <c r="D17" s="52">
        <v>93</v>
      </c>
      <c r="E17" s="52">
        <v>5</v>
      </c>
      <c r="F17" s="52">
        <v>5</v>
      </c>
      <c r="G17" s="52">
        <v>19</v>
      </c>
      <c r="H17" s="52">
        <v>19</v>
      </c>
      <c r="I17" s="52">
        <v>16</v>
      </c>
      <c r="J17" s="52">
        <v>16</v>
      </c>
      <c r="K17" s="52">
        <v>26</v>
      </c>
      <c r="L17" s="52">
        <v>26</v>
      </c>
      <c r="M17" s="52">
        <v>30</v>
      </c>
      <c r="N17" s="52">
        <v>30</v>
      </c>
      <c r="O17" s="52">
        <v>100</v>
      </c>
      <c r="P17" s="52">
        <v>100</v>
      </c>
      <c r="Q17" s="52">
        <v>23</v>
      </c>
      <c r="R17" s="52">
        <v>23</v>
      </c>
      <c r="S17" s="20">
        <f t="shared" si="0"/>
        <v>312</v>
      </c>
      <c r="T17" s="20">
        <f t="shared" si="1"/>
        <v>312</v>
      </c>
    </row>
    <row r="18" spans="1:20">
      <c r="A18" s="60" t="s">
        <v>0</v>
      </c>
      <c r="B18" s="61"/>
      <c r="C18" s="21">
        <f t="shared" ref="C18:R18" si="2">SUM(C9:C17)</f>
        <v>2107</v>
      </c>
      <c r="D18" s="21">
        <f t="shared" si="2"/>
        <v>2107</v>
      </c>
      <c r="E18" s="21">
        <f t="shared" si="2"/>
        <v>41</v>
      </c>
      <c r="F18" s="21">
        <f t="shared" si="2"/>
        <v>41</v>
      </c>
      <c r="G18" s="21">
        <f t="shared" si="2"/>
        <v>350</v>
      </c>
      <c r="H18" s="21">
        <f t="shared" si="2"/>
        <v>350</v>
      </c>
      <c r="I18" s="21">
        <f t="shared" si="2"/>
        <v>231</v>
      </c>
      <c r="J18" s="21">
        <f t="shared" si="2"/>
        <v>231</v>
      </c>
      <c r="K18" s="21">
        <f t="shared" si="2"/>
        <v>671</v>
      </c>
      <c r="L18" s="21">
        <f t="shared" si="2"/>
        <v>671</v>
      </c>
      <c r="M18" s="21">
        <f t="shared" si="2"/>
        <v>580</v>
      </c>
      <c r="N18" s="21">
        <f t="shared" si="2"/>
        <v>580</v>
      </c>
      <c r="O18" s="21">
        <f t="shared" si="2"/>
        <v>1652</v>
      </c>
      <c r="P18" s="21">
        <f t="shared" si="2"/>
        <v>1652</v>
      </c>
      <c r="Q18" s="21">
        <f t="shared" si="2"/>
        <v>414</v>
      </c>
      <c r="R18" s="21">
        <f t="shared" si="2"/>
        <v>414</v>
      </c>
      <c r="S18" s="20">
        <f t="shared" si="1"/>
        <v>6046</v>
      </c>
      <c r="T18" s="20">
        <f t="shared" si="1"/>
        <v>6046</v>
      </c>
    </row>
    <row r="19" spans="1:20">
      <c r="A19" s="129" t="s">
        <v>224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1"/>
    </row>
    <row r="20" spans="1:20">
      <c r="A20" s="64" t="s">
        <v>199</v>
      </c>
      <c r="B20" s="9" t="s">
        <v>200</v>
      </c>
      <c r="C20" s="52">
        <v>279</v>
      </c>
      <c r="D20" s="52">
        <v>279</v>
      </c>
      <c r="E20" s="52">
        <v>5</v>
      </c>
      <c r="F20" s="52">
        <v>5</v>
      </c>
      <c r="G20" s="52">
        <v>45</v>
      </c>
      <c r="H20" s="52">
        <v>45</v>
      </c>
      <c r="I20" s="52">
        <v>44</v>
      </c>
      <c r="J20" s="52">
        <v>44</v>
      </c>
      <c r="K20" s="52">
        <v>65</v>
      </c>
      <c r="L20" s="52">
        <v>65</v>
      </c>
      <c r="M20" s="52">
        <v>62</v>
      </c>
      <c r="N20" s="52">
        <v>62</v>
      </c>
      <c r="O20" s="52">
        <v>131</v>
      </c>
      <c r="P20" s="52">
        <v>131</v>
      </c>
      <c r="Q20" s="52">
        <v>39</v>
      </c>
      <c r="R20" s="52">
        <v>39</v>
      </c>
      <c r="S20" s="20">
        <f>C20+E20+G20+I20+K20+M20+O20+Q20</f>
        <v>670</v>
      </c>
      <c r="T20" s="20">
        <f>D20+F20+H20+J20+L20+N20+P20+R20</f>
        <v>670</v>
      </c>
    </row>
    <row r="21" spans="1:20">
      <c r="A21" s="65"/>
      <c r="B21" s="9" t="s">
        <v>201</v>
      </c>
      <c r="C21" s="52">
        <v>155</v>
      </c>
      <c r="D21" s="52">
        <v>155</v>
      </c>
      <c r="E21" s="52">
        <v>3</v>
      </c>
      <c r="F21" s="52">
        <v>3</v>
      </c>
      <c r="G21" s="52">
        <v>46</v>
      </c>
      <c r="H21" s="52">
        <v>46</v>
      </c>
      <c r="I21" s="52">
        <v>34</v>
      </c>
      <c r="J21" s="52">
        <v>34</v>
      </c>
      <c r="K21" s="52">
        <v>56</v>
      </c>
      <c r="L21" s="52">
        <v>56</v>
      </c>
      <c r="M21" s="52">
        <v>46</v>
      </c>
      <c r="N21" s="52">
        <v>46</v>
      </c>
      <c r="O21" s="52">
        <v>105</v>
      </c>
      <c r="P21" s="52">
        <v>105</v>
      </c>
      <c r="Q21" s="52">
        <v>25</v>
      </c>
      <c r="R21" s="52">
        <v>25</v>
      </c>
      <c r="S21" s="20">
        <f t="shared" ref="S21:S43" si="3">C21+E21+G21+I21+K21+M21+O21+Q21</f>
        <v>470</v>
      </c>
      <c r="T21" s="20">
        <f t="shared" ref="S21:T44" si="4">D21+F21+H21+J21+L21+N21+P21+R21</f>
        <v>470</v>
      </c>
    </row>
    <row r="22" spans="1:20">
      <c r="A22" s="65"/>
      <c r="B22" s="9" t="s">
        <v>202</v>
      </c>
      <c r="C22" s="52">
        <v>392</v>
      </c>
      <c r="D22" s="52">
        <v>392</v>
      </c>
      <c r="E22" s="52">
        <v>8</v>
      </c>
      <c r="F22" s="52">
        <v>8</v>
      </c>
      <c r="G22" s="52">
        <v>49</v>
      </c>
      <c r="H22" s="52">
        <v>49</v>
      </c>
      <c r="I22" s="52">
        <v>30</v>
      </c>
      <c r="J22" s="52">
        <v>30</v>
      </c>
      <c r="K22" s="52">
        <v>80</v>
      </c>
      <c r="L22" s="52">
        <v>80</v>
      </c>
      <c r="M22" s="52">
        <v>102</v>
      </c>
      <c r="N22" s="52">
        <v>102</v>
      </c>
      <c r="O22" s="52">
        <v>259</v>
      </c>
      <c r="P22" s="52">
        <v>259</v>
      </c>
      <c r="Q22" s="52">
        <v>96</v>
      </c>
      <c r="R22" s="52">
        <v>96</v>
      </c>
      <c r="S22" s="20">
        <f t="shared" si="3"/>
        <v>1016</v>
      </c>
      <c r="T22" s="20">
        <f t="shared" si="4"/>
        <v>1016</v>
      </c>
    </row>
    <row r="23" spans="1:20">
      <c r="A23" s="65"/>
      <c r="B23" s="9" t="s">
        <v>203</v>
      </c>
      <c r="C23" s="52">
        <v>79</v>
      </c>
      <c r="D23" s="52">
        <v>79</v>
      </c>
      <c r="E23" s="52">
        <v>0</v>
      </c>
      <c r="F23" s="52">
        <v>0</v>
      </c>
      <c r="G23" s="52">
        <v>10</v>
      </c>
      <c r="H23" s="52">
        <v>10</v>
      </c>
      <c r="I23" s="52">
        <v>6</v>
      </c>
      <c r="J23" s="52">
        <v>6</v>
      </c>
      <c r="K23" s="52">
        <v>9</v>
      </c>
      <c r="L23" s="52">
        <v>9</v>
      </c>
      <c r="M23" s="52">
        <v>14</v>
      </c>
      <c r="N23" s="52">
        <v>14</v>
      </c>
      <c r="O23" s="52">
        <v>20</v>
      </c>
      <c r="P23" s="52">
        <v>20</v>
      </c>
      <c r="Q23" s="52">
        <v>13</v>
      </c>
      <c r="R23" s="52">
        <v>13</v>
      </c>
      <c r="S23" s="20">
        <f t="shared" si="3"/>
        <v>151</v>
      </c>
      <c r="T23" s="20">
        <f t="shared" si="4"/>
        <v>151</v>
      </c>
    </row>
    <row r="24" spans="1:20">
      <c r="A24" s="65"/>
      <c r="B24" s="9" t="s">
        <v>204</v>
      </c>
      <c r="C24" s="52">
        <v>48</v>
      </c>
      <c r="D24" s="52">
        <v>48</v>
      </c>
      <c r="E24" s="52">
        <v>0</v>
      </c>
      <c r="F24" s="52">
        <v>0</v>
      </c>
      <c r="G24" s="52">
        <v>7</v>
      </c>
      <c r="H24" s="52">
        <v>7</v>
      </c>
      <c r="I24" s="52">
        <v>9</v>
      </c>
      <c r="J24" s="52">
        <v>9</v>
      </c>
      <c r="K24" s="52">
        <v>7</v>
      </c>
      <c r="L24" s="52">
        <v>7</v>
      </c>
      <c r="M24" s="52">
        <v>10</v>
      </c>
      <c r="N24" s="52">
        <v>10</v>
      </c>
      <c r="O24" s="52">
        <v>20</v>
      </c>
      <c r="P24" s="52">
        <v>20</v>
      </c>
      <c r="Q24" s="52">
        <v>15</v>
      </c>
      <c r="R24" s="52">
        <v>15</v>
      </c>
      <c r="S24" s="20">
        <f t="shared" si="3"/>
        <v>116</v>
      </c>
      <c r="T24" s="20">
        <f t="shared" si="4"/>
        <v>116</v>
      </c>
    </row>
    <row r="25" spans="1:20">
      <c r="A25" s="66"/>
      <c r="B25" s="9" t="s">
        <v>177</v>
      </c>
      <c r="C25" s="52">
        <v>163</v>
      </c>
      <c r="D25" s="52">
        <v>163</v>
      </c>
      <c r="E25" s="52">
        <v>3</v>
      </c>
      <c r="F25" s="52">
        <v>3</v>
      </c>
      <c r="G25" s="52">
        <v>27</v>
      </c>
      <c r="H25" s="52">
        <v>27</v>
      </c>
      <c r="I25" s="52">
        <v>16</v>
      </c>
      <c r="J25" s="52">
        <v>16</v>
      </c>
      <c r="K25" s="52">
        <v>40</v>
      </c>
      <c r="L25" s="52">
        <v>40</v>
      </c>
      <c r="M25" s="52">
        <v>53</v>
      </c>
      <c r="N25" s="52">
        <v>53</v>
      </c>
      <c r="O25" s="52">
        <v>113</v>
      </c>
      <c r="P25" s="52">
        <v>113</v>
      </c>
      <c r="Q25" s="52">
        <v>38</v>
      </c>
      <c r="R25" s="52">
        <v>38</v>
      </c>
      <c r="S25" s="20">
        <f t="shared" si="3"/>
        <v>453</v>
      </c>
      <c r="T25" s="20">
        <f t="shared" si="4"/>
        <v>453</v>
      </c>
    </row>
    <row r="26" spans="1:20">
      <c r="A26" s="64" t="s">
        <v>205</v>
      </c>
      <c r="B26" s="9" t="s">
        <v>206</v>
      </c>
      <c r="C26" s="52">
        <v>551</v>
      </c>
      <c r="D26" s="52">
        <v>551</v>
      </c>
      <c r="E26" s="52">
        <v>9</v>
      </c>
      <c r="F26" s="52">
        <v>9</v>
      </c>
      <c r="G26" s="52">
        <v>61</v>
      </c>
      <c r="H26" s="52">
        <v>61</v>
      </c>
      <c r="I26" s="52">
        <v>40</v>
      </c>
      <c r="J26" s="52">
        <v>40</v>
      </c>
      <c r="K26" s="52">
        <v>98</v>
      </c>
      <c r="L26" s="52">
        <v>98</v>
      </c>
      <c r="M26" s="52">
        <v>137</v>
      </c>
      <c r="N26" s="52">
        <v>137</v>
      </c>
      <c r="O26" s="52">
        <v>266</v>
      </c>
      <c r="P26" s="52">
        <v>266</v>
      </c>
      <c r="Q26" s="52">
        <v>88</v>
      </c>
      <c r="R26" s="52">
        <v>88</v>
      </c>
      <c r="S26" s="20">
        <f t="shared" si="3"/>
        <v>1250</v>
      </c>
      <c r="T26" s="20">
        <f t="shared" si="4"/>
        <v>1250</v>
      </c>
    </row>
    <row r="27" spans="1:20">
      <c r="A27" s="65"/>
      <c r="B27" s="9" t="s">
        <v>207</v>
      </c>
      <c r="C27" s="52">
        <v>175</v>
      </c>
      <c r="D27" s="52">
        <v>175</v>
      </c>
      <c r="E27" s="52">
        <v>5</v>
      </c>
      <c r="F27" s="52">
        <v>5</v>
      </c>
      <c r="G27" s="52">
        <v>10</v>
      </c>
      <c r="H27" s="52">
        <v>10</v>
      </c>
      <c r="I27" s="52">
        <v>18</v>
      </c>
      <c r="J27" s="52">
        <v>18</v>
      </c>
      <c r="K27" s="52">
        <v>115</v>
      </c>
      <c r="L27" s="52">
        <v>115</v>
      </c>
      <c r="M27" s="52">
        <v>36</v>
      </c>
      <c r="N27" s="52">
        <v>36</v>
      </c>
      <c r="O27" s="52">
        <v>274</v>
      </c>
      <c r="P27" s="52">
        <v>274</v>
      </c>
      <c r="Q27" s="52">
        <v>21</v>
      </c>
      <c r="R27" s="52">
        <v>21</v>
      </c>
      <c r="S27" s="20">
        <f t="shared" si="3"/>
        <v>654</v>
      </c>
      <c r="T27" s="20">
        <f t="shared" si="4"/>
        <v>654</v>
      </c>
    </row>
    <row r="28" spans="1:20">
      <c r="A28" s="65"/>
      <c r="B28" s="9" t="s">
        <v>208</v>
      </c>
      <c r="C28" s="52">
        <v>57</v>
      </c>
      <c r="D28" s="52">
        <v>57</v>
      </c>
      <c r="E28" s="52">
        <v>0</v>
      </c>
      <c r="F28" s="52">
        <v>0</v>
      </c>
      <c r="G28" s="52">
        <v>15</v>
      </c>
      <c r="H28" s="52">
        <v>15</v>
      </c>
      <c r="I28" s="52">
        <v>6</v>
      </c>
      <c r="J28" s="52">
        <v>6</v>
      </c>
      <c r="K28" s="52">
        <v>13</v>
      </c>
      <c r="L28" s="52">
        <v>13</v>
      </c>
      <c r="M28" s="52">
        <v>28</v>
      </c>
      <c r="N28" s="52">
        <v>28</v>
      </c>
      <c r="O28" s="52">
        <v>27</v>
      </c>
      <c r="P28" s="52">
        <v>27</v>
      </c>
      <c r="Q28" s="52">
        <v>15</v>
      </c>
      <c r="R28" s="52">
        <v>15</v>
      </c>
      <c r="S28" s="20">
        <f t="shared" si="3"/>
        <v>161</v>
      </c>
      <c r="T28" s="20">
        <f t="shared" si="4"/>
        <v>161</v>
      </c>
    </row>
    <row r="29" spans="1:20">
      <c r="A29" s="66"/>
      <c r="B29" s="9" t="s">
        <v>177</v>
      </c>
      <c r="C29" s="52">
        <v>40</v>
      </c>
      <c r="D29" s="52">
        <v>40</v>
      </c>
      <c r="E29" s="52">
        <v>1</v>
      </c>
      <c r="F29" s="52">
        <v>1</v>
      </c>
      <c r="G29" s="52">
        <v>12</v>
      </c>
      <c r="H29" s="52">
        <v>12</v>
      </c>
      <c r="I29" s="52">
        <v>10</v>
      </c>
      <c r="J29" s="52">
        <v>10</v>
      </c>
      <c r="K29" s="52">
        <v>14</v>
      </c>
      <c r="L29" s="52">
        <v>14</v>
      </c>
      <c r="M29" s="52">
        <v>17</v>
      </c>
      <c r="N29" s="52">
        <v>17</v>
      </c>
      <c r="O29" s="52">
        <v>31</v>
      </c>
      <c r="P29" s="52">
        <v>31</v>
      </c>
      <c r="Q29" s="52">
        <v>11</v>
      </c>
      <c r="R29" s="52">
        <v>11</v>
      </c>
      <c r="S29" s="20">
        <f t="shared" si="3"/>
        <v>136</v>
      </c>
      <c r="T29" s="20">
        <f t="shared" si="4"/>
        <v>136</v>
      </c>
    </row>
    <row r="30" spans="1:20">
      <c r="A30" s="64" t="s">
        <v>209</v>
      </c>
      <c r="B30" s="9" t="s">
        <v>210</v>
      </c>
      <c r="C30" s="52">
        <v>310</v>
      </c>
      <c r="D30" s="52">
        <v>310</v>
      </c>
      <c r="E30" s="52">
        <v>1</v>
      </c>
      <c r="F30" s="52">
        <v>1</v>
      </c>
      <c r="G30" s="52">
        <v>6</v>
      </c>
      <c r="H30" s="52">
        <v>6</v>
      </c>
      <c r="I30" s="52">
        <v>0</v>
      </c>
      <c r="J30" s="52">
        <v>0</v>
      </c>
      <c r="K30" s="52">
        <v>9</v>
      </c>
      <c r="L30" s="52">
        <v>9</v>
      </c>
      <c r="M30" s="52">
        <v>0</v>
      </c>
      <c r="N30" s="52">
        <v>0</v>
      </c>
      <c r="O30" s="52">
        <v>13</v>
      </c>
      <c r="P30" s="52">
        <v>13</v>
      </c>
      <c r="Q30" s="52">
        <v>1</v>
      </c>
      <c r="R30" s="52">
        <v>1</v>
      </c>
      <c r="S30" s="20">
        <f t="shared" si="3"/>
        <v>340</v>
      </c>
      <c r="T30" s="20">
        <f t="shared" si="4"/>
        <v>340</v>
      </c>
    </row>
    <row r="31" spans="1:20">
      <c r="A31" s="65"/>
      <c r="B31" s="9" t="s">
        <v>211</v>
      </c>
      <c r="C31" s="52">
        <v>17</v>
      </c>
      <c r="D31" s="52">
        <v>17</v>
      </c>
      <c r="E31" s="52">
        <v>3</v>
      </c>
      <c r="F31" s="52">
        <v>3</v>
      </c>
      <c r="G31" s="52">
        <v>15</v>
      </c>
      <c r="H31" s="52">
        <v>15</v>
      </c>
      <c r="I31" s="52">
        <v>58</v>
      </c>
      <c r="J31" s="52">
        <v>58</v>
      </c>
      <c r="K31" s="52">
        <v>54</v>
      </c>
      <c r="L31" s="52">
        <v>54</v>
      </c>
      <c r="M31" s="52">
        <v>12</v>
      </c>
      <c r="N31" s="52">
        <v>12</v>
      </c>
      <c r="O31" s="52">
        <v>50</v>
      </c>
      <c r="P31" s="52">
        <v>50</v>
      </c>
      <c r="Q31" s="52">
        <v>6</v>
      </c>
      <c r="R31" s="52">
        <v>6</v>
      </c>
      <c r="S31" s="20">
        <f t="shared" si="3"/>
        <v>215</v>
      </c>
      <c r="T31" s="20">
        <f t="shared" si="4"/>
        <v>215</v>
      </c>
    </row>
    <row r="32" spans="1:20">
      <c r="A32" s="65"/>
      <c r="B32" s="9" t="s">
        <v>212</v>
      </c>
      <c r="C32" s="52">
        <v>44</v>
      </c>
      <c r="D32" s="52">
        <v>44</v>
      </c>
      <c r="E32" s="52">
        <v>0</v>
      </c>
      <c r="F32" s="52">
        <v>0</v>
      </c>
      <c r="G32" s="52">
        <v>8</v>
      </c>
      <c r="H32" s="52">
        <v>8</v>
      </c>
      <c r="I32" s="52">
        <v>1</v>
      </c>
      <c r="J32" s="52">
        <v>1</v>
      </c>
      <c r="K32" s="52">
        <v>0</v>
      </c>
      <c r="L32" s="52">
        <v>0</v>
      </c>
      <c r="M32" s="52">
        <v>21</v>
      </c>
      <c r="N32" s="52">
        <v>21</v>
      </c>
      <c r="O32" s="52">
        <v>10</v>
      </c>
      <c r="P32" s="52">
        <v>10</v>
      </c>
      <c r="Q32" s="52">
        <v>19</v>
      </c>
      <c r="R32" s="52">
        <v>19</v>
      </c>
      <c r="S32" s="20">
        <f t="shared" si="3"/>
        <v>103</v>
      </c>
      <c r="T32" s="20">
        <f t="shared" si="4"/>
        <v>103</v>
      </c>
    </row>
    <row r="33" spans="1:20">
      <c r="A33" s="65"/>
      <c r="B33" s="9" t="s">
        <v>213</v>
      </c>
      <c r="C33" s="52">
        <v>0</v>
      </c>
      <c r="D33" s="52">
        <v>0</v>
      </c>
      <c r="E33" s="52">
        <v>0</v>
      </c>
      <c r="F33" s="52">
        <v>0</v>
      </c>
      <c r="G33" s="52">
        <v>1</v>
      </c>
      <c r="H33" s="52">
        <v>1</v>
      </c>
      <c r="I33" s="52">
        <v>6</v>
      </c>
      <c r="J33" s="52">
        <v>6</v>
      </c>
      <c r="K33" s="52">
        <v>2</v>
      </c>
      <c r="L33" s="52">
        <v>2</v>
      </c>
      <c r="M33" s="52">
        <v>0</v>
      </c>
      <c r="N33" s="52">
        <v>0</v>
      </c>
      <c r="O33" s="52">
        <v>3</v>
      </c>
      <c r="P33" s="52">
        <v>3</v>
      </c>
      <c r="Q33" s="52">
        <v>0</v>
      </c>
      <c r="R33" s="52">
        <v>0</v>
      </c>
      <c r="S33" s="20">
        <f t="shared" si="3"/>
        <v>12</v>
      </c>
      <c r="T33" s="20">
        <f t="shared" si="4"/>
        <v>12</v>
      </c>
    </row>
    <row r="34" spans="1:20">
      <c r="A34" s="65"/>
      <c r="B34" s="9" t="s">
        <v>214</v>
      </c>
      <c r="C34" s="52">
        <v>8</v>
      </c>
      <c r="D34" s="52">
        <v>8</v>
      </c>
      <c r="E34" s="52">
        <v>1</v>
      </c>
      <c r="F34" s="52">
        <v>1</v>
      </c>
      <c r="G34" s="52">
        <v>2</v>
      </c>
      <c r="H34" s="52">
        <v>2</v>
      </c>
      <c r="I34" s="52">
        <v>2</v>
      </c>
      <c r="J34" s="52">
        <v>2</v>
      </c>
      <c r="K34" s="52">
        <v>10</v>
      </c>
      <c r="L34" s="52">
        <v>10</v>
      </c>
      <c r="M34" s="52">
        <v>6</v>
      </c>
      <c r="N34" s="52">
        <v>6</v>
      </c>
      <c r="O34" s="52">
        <v>97</v>
      </c>
      <c r="P34" s="52">
        <v>97</v>
      </c>
      <c r="Q34" s="52">
        <v>13</v>
      </c>
      <c r="R34" s="52">
        <v>13</v>
      </c>
      <c r="S34" s="20">
        <f t="shared" si="3"/>
        <v>139</v>
      </c>
      <c r="T34" s="20">
        <f t="shared" si="4"/>
        <v>139</v>
      </c>
    </row>
    <row r="35" spans="1:20">
      <c r="A35" s="66"/>
      <c r="B35" s="9" t="s">
        <v>177</v>
      </c>
      <c r="C35" s="52">
        <v>38</v>
      </c>
      <c r="D35" s="52">
        <v>38</v>
      </c>
      <c r="E35" s="52">
        <v>1</v>
      </c>
      <c r="F35" s="52">
        <v>1</v>
      </c>
      <c r="G35" s="52">
        <v>10</v>
      </c>
      <c r="H35" s="52">
        <v>10</v>
      </c>
      <c r="I35" s="52">
        <v>5</v>
      </c>
      <c r="J35" s="52">
        <v>5</v>
      </c>
      <c r="K35" s="52">
        <v>12</v>
      </c>
      <c r="L35" s="52">
        <v>12</v>
      </c>
      <c r="M35" s="52">
        <v>20</v>
      </c>
      <c r="N35" s="52">
        <v>20</v>
      </c>
      <c r="O35" s="52">
        <v>47</v>
      </c>
      <c r="P35" s="52">
        <v>47</v>
      </c>
      <c r="Q35" s="52">
        <v>15</v>
      </c>
      <c r="R35" s="52">
        <v>15</v>
      </c>
      <c r="S35" s="20">
        <f t="shared" si="3"/>
        <v>148</v>
      </c>
      <c r="T35" s="20">
        <f t="shared" si="4"/>
        <v>148</v>
      </c>
    </row>
    <row r="36" spans="1:20">
      <c r="A36" s="64" t="s">
        <v>215</v>
      </c>
      <c r="B36" s="9" t="s">
        <v>216</v>
      </c>
      <c r="C36" s="52">
        <v>190</v>
      </c>
      <c r="D36" s="52">
        <v>190</v>
      </c>
      <c r="E36" s="52">
        <v>3</v>
      </c>
      <c r="F36" s="52">
        <v>3</v>
      </c>
      <c r="G36" s="52">
        <v>40</v>
      </c>
      <c r="H36" s="52">
        <v>40</v>
      </c>
      <c r="I36" s="52">
        <v>38</v>
      </c>
      <c r="J36" s="52">
        <v>38</v>
      </c>
      <c r="K36" s="52">
        <v>48</v>
      </c>
      <c r="L36" s="52">
        <v>48</v>
      </c>
      <c r="M36" s="52">
        <v>46</v>
      </c>
      <c r="N36" s="52">
        <v>46</v>
      </c>
      <c r="O36" s="52">
        <v>132</v>
      </c>
      <c r="P36" s="52">
        <v>132</v>
      </c>
      <c r="Q36" s="52">
        <v>33</v>
      </c>
      <c r="R36" s="52">
        <v>33</v>
      </c>
      <c r="S36" s="20">
        <f t="shared" si="3"/>
        <v>530</v>
      </c>
      <c r="T36" s="20">
        <f t="shared" si="4"/>
        <v>530</v>
      </c>
    </row>
    <row r="37" spans="1:20">
      <c r="A37" s="65"/>
      <c r="B37" s="9" t="s">
        <v>217</v>
      </c>
      <c r="C37" s="52">
        <v>430</v>
      </c>
      <c r="D37" s="52">
        <v>430</v>
      </c>
      <c r="E37" s="52">
        <v>5</v>
      </c>
      <c r="F37" s="52">
        <v>5</v>
      </c>
      <c r="G37" s="52">
        <v>69</v>
      </c>
      <c r="H37" s="52">
        <v>69</v>
      </c>
      <c r="I37" s="52">
        <v>44</v>
      </c>
      <c r="J37" s="52">
        <v>44</v>
      </c>
      <c r="K37" s="52">
        <v>53</v>
      </c>
      <c r="L37" s="52">
        <v>53</v>
      </c>
      <c r="M37" s="52">
        <v>137</v>
      </c>
      <c r="N37" s="52">
        <v>137</v>
      </c>
      <c r="O37" s="52">
        <v>145</v>
      </c>
      <c r="P37" s="52">
        <v>145</v>
      </c>
      <c r="Q37" s="52">
        <v>95</v>
      </c>
      <c r="R37" s="52">
        <v>95</v>
      </c>
      <c r="S37" s="20">
        <f t="shared" si="3"/>
        <v>978</v>
      </c>
      <c r="T37" s="20">
        <f t="shared" si="4"/>
        <v>978</v>
      </c>
    </row>
    <row r="38" spans="1:20">
      <c r="A38" s="65"/>
      <c r="B38" s="9" t="s">
        <v>218</v>
      </c>
      <c r="C38" s="52">
        <v>16</v>
      </c>
      <c r="D38" s="52">
        <v>16</v>
      </c>
      <c r="E38" s="52">
        <v>1</v>
      </c>
      <c r="F38" s="52">
        <v>1</v>
      </c>
      <c r="G38" s="52">
        <v>4</v>
      </c>
      <c r="H38" s="52">
        <v>4</v>
      </c>
      <c r="I38" s="52">
        <v>0</v>
      </c>
      <c r="J38" s="52">
        <v>0</v>
      </c>
      <c r="K38" s="52">
        <v>17</v>
      </c>
      <c r="L38" s="52">
        <v>17</v>
      </c>
      <c r="M38" s="52">
        <v>6</v>
      </c>
      <c r="N38" s="52">
        <v>6</v>
      </c>
      <c r="O38" s="52">
        <v>59</v>
      </c>
      <c r="P38" s="52">
        <v>59</v>
      </c>
      <c r="Q38" s="52">
        <v>5</v>
      </c>
      <c r="R38" s="52">
        <v>5</v>
      </c>
      <c r="S38" s="20">
        <f t="shared" si="3"/>
        <v>108</v>
      </c>
      <c r="T38" s="20">
        <f t="shared" si="4"/>
        <v>108</v>
      </c>
    </row>
    <row r="39" spans="1:20">
      <c r="A39" s="66"/>
      <c r="B39" s="9" t="s">
        <v>177</v>
      </c>
      <c r="C39" s="52">
        <v>32</v>
      </c>
      <c r="D39" s="52">
        <v>32</v>
      </c>
      <c r="E39" s="52">
        <v>1</v>
      </c>
      <c r="F39" s="52">
        <v>1</v>
      </c>
      <c r="G39" s="52">
        <v>3</v>
      </c>
      <c r="H39" s="52">
        <v>3</v>
      </c>
      <c r="I39" s="52">
        <v>9</v>
      </c>
      <c r="J39" s="52">
        <v>9</v>
      </c>
      <c r="K39" s="52">
        <v>15</v>
      </c>
      <c r="L39" s="52">
        <v>15</v>
      </c>
      <c r="M39" s="52">
        <v>8</v>
      </c>
      <c r="N39" s="52">
        <v>8</v>
      </c>
      <c r="O39" s="52">
        <v>37</v>
      </c>
      <c r="P39" s="52">
        <v>37</v>
      </c>
      <c r="Q39" s="52">
        <v>22</v>
      </c>
      <c r="R39" s="52">
        <v>22</v>
      </c>
      <c r="S39" s="20">
        <f t="shared" si="3"/>
        <v>127</v>
      </c>
      <c r="T39" s="20">
        <f t="shared" si="4"/>
        <v>127</v>
      </c>
    </row>
    <row r="40" spans="1:20">
      <c r="A40" s="64" t="s">
        <v>219</v>
      </c>
      <c r="B40" s="9" t="s">
        <v>220</v>
      </c>
      <c r="C40" s="52">
        <v>154</v>
      </c>
      <c r="D40" s="52">
        <v>154</v>
      </c>
      <c r="E40" s="52">
        <v>2</v>
      </c>
      <c r="F40" s="52">
        <v>2</v>
      </c>
      <c r="G40" s="52">
        <v>19</v>
      </c>
      <c r="H40" s="52">
        <v>19</v>
      </c>
      <c r="I40" s="52">
        <v>9</v>
      </c>
      <c r="J40" s="52">
        <v>9</v>
      </c>
      <c r="K40" s="52">
        <v>57</v>
      </c>
      <c r="L40" s="52">
        <v>57</v>
      </c>
      <c r="M40" s="52">
        <v>22</v>
      </c>
      <c r="N40" s="52">
        <v>22</v>
      </c>
      <c r="O40" s="52">
        <v>218</v>
      </c>
      <c r="P40" s="52">
        <v>218</v>
      </c>
      <c r="Q40" s="52">
        <v>29</v>
      </c>
      <c r="R40" s="52">
        <v>29</v>
      </c>
      <c r="S40" s="20">
        <f t="shared" si="3"/>
        <v>510</v>
      </c>
      <c r="T40" s="20">
        <f t="shared" si="4"/>
        <v>510</v>
      </c>
    </row>
    <row r="41" spans="1:20">
      <c r="A41" s="65"/>
      <c r="B41" s="9" t="s">
        <v>221</v>
      </c>
      <c r="C41" s="52">
        <v>116</v>
      </c>
      <c r="D41" s="52">
        <v>116</v>
      </c>
      <c r="E41" s="52">
        <v>1</v>
      </c>
      <c r="F41" s="52">
        <v>1</v>
      </c>
      <c r="G41" s="52">
        <v>13</v>
      </c>
      <c r="H41" s="52">
        <v>13</v>
      </c>
      <c r="I41" s="52">
        <v>5</v>
      </c>
      <c r="J41" s="52">
        <v>5</v>
      </c>
      <c r="K41" s="52">
        <v>160</v>
      </c>
      <c r="L41" s="52">
        <v>160</v>
      </c>
      <c r="M41" s="52">
        <v>33</v>
      </c>
      <c r="N41" s="52">
        <v>33</v>
      </c>
      <c r="O41" s="52">
        <v>275</v>
      </c>
      <c r="P41" s="52">
        <v>275</v>
      </c>
      <c r="Q41" s="52">
        <v>19</v>
      </c>
      <c r="R41" s="52">
        <v>19</v>
      </c>
      <c r="S41" s="20">
        <f t="shared" si="3"/>
        <v>622</v>
      </c>
      <c r="T41" s="20">
        <f t="shared" si="4"/>
        <v>622</v>
      </c>
    </row>
    <row r="42" spans="1:20">
      <c r="A42" s="65"/>
      <c r="B42" s="9" t="s">
        <v>222</v>
      </c>
      <c r="C42" s="52">
        <v>24</v>
      </c>
      <c r="D42" s="52">
        <v>24</v>
      </c>
      <c r="E42" s="52">
        <v>0</v>
      </c>
      <c r="F42" s="52">
        <v>0</v>
      </c>
      <c r="G42" s="52">
        <v>1</v>
      </c>
      <c r="H42" s="52">
        <v>1</v>
      </c>
      <c r="I42" s="52">
        <v>0</v>
      </c>
      <c r="J42" s="52">
        <v>0</v>
      </c>
      <c r="K42" s="52">
        <v>25</v>
      </c>
      <c r="L42" s="52">
        <v>25</v>
      </c>
      <c r="M42" s="52">
        <v>2</v>
      </c>
      <c r="N42" s="52">
        <v>2</v>
      </c>
      <c r="O42" s="52">
        <v>51</v>
      </c>
      <c r="P42" s="52">
        <v>51</v>
      </c>
      <c r="Q42" s="52">
        <v>6</v>
      </c>
      <c r="R42" s="52">
        <v>6</v>
      </c>
      <c r="S42" s="20">
        <f t="shared" si="3"/>
        <v>109</v>
      </c>
      <c r="T42" s="20">
        <f t="shared" si="4"/>
        <v>109</v>
      </c>
    </row>
    <row r="43" spans="1:20">
      <c r="A43" s="66"/>
      <c r="B43" s="9" t="s">
        <v>177</v>
      </c>
      <c r="C43" s="52">
        <v>73</v>
      </c>
      <c r="D43" s="52">
        <v>73</v>
      </c>
      <c r="E43" s="52">
        <v>0</v>
      </c>
      <c r="F43" s="52">
        <v>0</v>
      </c>
      <c r="G43" s="52">
        <v>14</v>
      </c>
      <c r="H43" s="52">
        <v>14</v>
      </c>
      <c r="I43" s="52">
        <v>13</v>
      </c>
      <c r="J43" s="52">
        <v>13</v>
      </c>
      <c r="K43" s="52">
        <v>35</v>
      </c>
      <c r="L43" s="52">
        <v>35</v>
      </c>
      <c r="M43" s="52">
        <v>17</v>
      </c>
      <c r="N43" s="52">
        <v>17</v>
      </c>
      <c r="O43" s="52">
        <v>84</v>
      </c>
      <c r="P43" s="52">
        <v>84</v>
      </c>
      <c r="Q43" s="52">
        <v>14</v>
      </c>
      <c r="R43" s="52">
        <v>14</v>
      </c>
      <c r="S43" s="20">
        <f t="shared" si="3"/>
        <v>250</v>
      </c>
      <c r="T43" s="20">
        <f t="shared" si="4"/>
        <v>250</v>
      </c>
    </row>
    <row r="44" spans="1:20">
      <c r="A44" s="60" t="s">
        <v>0</v>
      </c>
      <c r="B44" s="61"/>
      <c r="C44" s="21">
        <f t="shared" ref="C44:R44" si="5">SUM(C20:C43)</f>
        <v>3391</v>
      </c>
      <c r="D44" s="21">
        <f t="shared" si="5"/>
        <v>3391</v>
      </c>
      <c r="E44" s="21">
        <f t="shared" si="5"/>
        <v>53</v>
      </c>
      <c r="F44" s="21">
        <f t="shared" si="5"/>
        <v>53</v>
      </c>
      <c r="G44" s="21">
        <f t="shared" si="5"/>
        <v>487</v>
      </c>
      <c r="H44" s="21">
        <f t="shared" si="5"/>
        <v>487</v>
      </c>
      <c r="I44" s="21">
        <f t="shared" si="5"/>
        <v>403</v>
      </c>
      <c r="J44" s="21">
        <f t="shared" si="5"/>
        <v>403</v>
      </c>
      <c r="K44" s="21">
        <f t="shared" si="5"/>
        <v>994</v>
      </c>
      <c r="L44" s="21">
        <f t="shared" si="5"/>
        <v>994</v>
      </c>
      <c r="M44" s="21">
        <f t="shared" si="5"/>
        <v>835</v>
      </c>
      <c r="N44" s="21">
        <f t="shared" si="5"/>
        <v>835</v>
      </c>
      <c r="O44" s="21">
        <f t="shared" si="5"/>
        <v>2467</v>
      </c>
      <c r="P44" s="21">
        <f t="shared" si="5"/>
        <v>2467</v>
      </c>
      <c r="Q44" s="21">
        <f t="shared" si="5"/>
        <v>638</v>
      </c>
      <c r="R44" s="21">
        <f t="shared" si="5"/>
        <v>638</v>
      </c>
      <c r="S44" s="20">
        <f t="shared" si="4"/>
        <v>9268</v>
      </c>
      <c r="T44" s="20">
        <f t="shared" si="4"/>
        <v>9268</v>
      </c>
    </row>
    <row r="45" spans="1:20">
      <c r="A45" s="5"/>
    </row>
    <row r="46" spans="1:20">
      <c r="A46" s="5" t="s">
        <v>225</v>
      </c>
      <c r="B46" s="5"/>
    </row>
    <row r="47" spans="1:20">
      <c r="A47" s="5"/>
      <c r="B47" s="5"/>
    </row>
  </sheetData>
  <mergeCells count="29">
    <mergeCell ref="C5:R5"/>
    <mergeCell ref="A5:B7"/>
    <mergeCell ref="S5:T6"/>
    <mergeCell ref="A44:B44"/>
    <mergeCell ref="A16:B16"/>
    <mergeCell ref="A17:B17"/>
    <mergeCell ref="A18:B18"/>
    <mergeCell ref="A19:T19"/>
    <mergeCell ref="A20:A25"/>
    <mergeCell ref="A26:A29"/>
    <mergeCell ref="A13:B13"/>
    <mergeCell ref="A14:B14"/>
    <mergeCell ref="A30:A35"/>
    <mergeCell ref="A36:A39"/>
    <mergeCell ref="A40:A43"/>
    <mergeCell ref="A15:B15"/>
    <mergeCell ref="A10:B10"/>
    <mergeCell ref="A11:B11"/>
    <mergeCell ref="A12:B12"/>
    <mergeCell ref="A9:B9"/>
    <mergeCell ref="Q6:R6"/>
    <mergeCell ref="A8:T8"/>
    <mergeCell ref="I6:J6"/>
    <mergeCell ref="K6:L6"/>
    <mergeCell ref="C6:D6"/>
    <mergeCell ref="E6:F6"/>
    <mergeCell ref="G6:H6"/>
    <mergeCell ref="M6:N6"/>
    <mergeCell ref="O6:P6"/>
  </mergeCells>
  <phoneticPr fontId="3"/>
  <pageMargins left="0.70866141732283472" right="0.70866141732283472" top="0.74803149606299213" bottom="0.74803149606299213" header="0.31496062992125984" footer="0.31496062992125984"/>
  <pageSetup paperSize="9" scale="34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DCDC-5ECD-4A9A-B2B6-16CC375BFEC7}">
  <sheetPr>
    <pageSetUpPr fitToPage="1"/>
  </sheetPr>
  <dimension ref="A1:N8"/>
  <sheetViews>
    <sheetView view="pageBreakPreview" zoomScaleNormal="85" zoomScaleSheetLayoutView="100" workbookViewId="0"/>
  </sheetViews>
  <sheetFormatPr defaultColWidth="9" defaultRowHeight="18.75"/>
  <cols>
    <col min="1" max="1" width="30.625" style="19" customWidth="1"/>
    <col min="2" max="13" width="8.125" style="2" customWidth="1"/>
    <col min="14" max="14" width="9.125" style="2" customWidth="1"/>
    <col min="15" max="16384" width="9" style="2"/>
  </cols>
  <sheetData>
    <row r="1" spans="1:14" ht="19.5">
      <c r="A1" s="1" t="s">
        <v>132</v>
      </c>
    </row>
    <row r="2" spans="1:14" ht="19.5">
      <c r="A2" s="16" t="s">
        <v>672</v>
      </c>
    </row>
    <row r="3" spans="1:14" ht="19.5">
      <c r="A3" s="16"/>
    </row>
    <row r="4" spans="1:14" ht="19.5">
      <c r="A4" s="16" t="s">
        <v>613</v>
      </c>
    </row>
    <row r="5" spans="1:14">
      <c r="A5" s="69"/>
      <c r="B5" s="70" t="s">
        <v>673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 t="s">
        <v>128</v>
      </c>
    </row>
    <row r="6" spans="1:14">
      <c r="A6" s="69"/>
      <c r="B6" s="4" t="s">
        <v>108</v>
      </c>
      <c r="C6" s="4" t="s">
        <v>109</v>
      </c>
      <c r="D6" s="4" t="s">
        <v>110</v>
      </c>
      <c r="E6" s="4" t="s">
        <v>111</v>
      </c>
      <c r="F6" s="4" t="s">
        <v>112</v>
      </c>
      <c r="G6" s="4" t="s">
        <v>113</v>
      </c>
      <c r="H6" s="4" t="s">
        <v>114</v>
      </c>
      <c r="I6" s="4" t="s">
        <v>115</v>
      </c>
      <c r="J6" s="4" t="s">
        <v>116</v>
      </c>
      <c r="K6" s="4" t="s">
        <v>117</v>
      </c>
      <c r="L6" s="4" t="s">
        <v>118</v>
      </c>
      <c r="M6" s="4" t="s">
        <v>119</v>
      </c>
      <c r="N6" s="72"/>
    </row>
    <row r="7" spans="1:14">
      <c r="A7" s="17" t="s">
        <v>614</v>
      </c>
      <c r="B7" s="52">
        <v>2061</v>
      </c>
      <c r="C7" s="52">
        <v>661</v>
      </c>
      <c r="D7" s="52">
        <v>760</v>
      </c>
      <c r="E7" s="18" t="s">
        <v>226</v>
      </c>
      <c r="F7" s="18" t="s">
        <v>226</v>
      </c>
      <c r="G7" s="18" t="s">
        <v>226</v>
      </c>
      <c r="H7" s="18" t="s">
        <v>226</v>
      </c>
      <c r="I7" s="18" t="s">
        <v>226</v>
      </c>
      <c r="J7" s="18" t="s">
        <v>226</v>
      </c>
      <c r="K7" s="18" t="s">
        <v>226</v>
      </c>
      <c r="L7" s="18" t="s">
        <v>226</v>
      </c>
      <c r="M7" s="18" t="s">
        <v>226</v>
      </c>
      <c r="N7" s="30">
        <f>SUM(B7:M7)</f>
        <v>3482</v>
      </c>
    </row>
    <row r="8" spans="1:14" ht="37.5">
      <c r="A8" s="17" t="s">
        <v>615</v>
      </c>
      <c r="B8" s="52">
        <v>736</v>
      </c>
      <c r="C8" s="52">
        <v>738</v>
      </c>
      <c r="D8" s="52">
        <v>739</v>
      </c>
      <c r="E8" s="18" t="s">
        <v>226</v>
      </c>
      <c r="F8" s="18" t="s">
        <v>226</v>
      </c>
      <c r="G8" s="18" t="s">
        <v>226</v>
      </c>
      <c r="H8" s="18" t="s">
        <v>226</v>
      </c>
      <c r="I8" s="18" t="s">
        <v>226</v>
      </c>
      <c r="J8" s="18" t="s">
        <v>226</v>
      </c>
      <c r="K8" s="18" t="s">
        <v>226</v>
      </c>
      <c r="L8" s="18" t="s">
        <v>226</v>
      </c>
      <c r="M8" s="18" t="s">
        <v>226</v>
      </c>
      <c r="N8" s="18" t="s">
        <v>226</v>
      </c>
    </row>
  </sheetData>
  <mergeCells count="3">
    <mergeCell ref="A5:A6"/>
    <mergeCell ref="B5:M5"/>
    <mergeCell ref="N5:N6"/>
  </mergeCells>
  <phoneticPr fontId="3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57D8-79C2-4FF2-8AD7-EC53EA60AED4}">
  <sheetPr>
    <pageSetUpPr fitToPage="1"/>
  </sheetPr>
  <dimension ref="A1:G32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2" width="48.375" style="2" bestFit="1" customWidth="1"/>
    <col min="3" max="3" width="23" style="2" bestFit="1" customWidth="1"/>
    <col min="4" max="7" width="15.625" style="2" customWidth="1"/>
    <col min="8" max="16384" width="9" style="2"/>
  </cols>
  <sheetData>
    <row r="1" spans="1:7" ht="19.5">
      <c r="A1" s="1" t="s">
        <v>132</v>
      </c>
      <c r="B1" s="1"/>
    </row>
    <row r="2" spans="1:7" ht="19.5">
      <c r="A2" s="1" t="s">
        <v>672</v>
      </c>
      <c r="B2" s="1"/>
    </row>
    <row r="3" spans="1:7" ht="19.5">
      <c r="A3" s="1"/>
      <c r="B3" s="1"/>
    </row>
    <row r="4" spans="1:7" ht="19.5">
      <c r="A4" s="1" t="s">
        <v>616</v>
      </c>
      <c r="B4" s="1"/>
    </row>
    <row r="5" spans="1:7">
      <c r="A5" s="62" t="s">
        <v>83</v>
      </c>
      <c r="B5" s="73"/>
      <c r="C5" s="71" t="s">
        <v>674</v>
      </c>
      <c r="D5" s="76" t="s">
        <v>123</v>
      </c>
      <c r="E5" s="77"/>
      <c r="F5" s="70" t="s">
        <v>1</v>
      </c>
      <c r="G5" s="70"/>
    </row>
    <row r="6" spans="1:7" ht="56.25">
      <c r="A6" s="74"/>
      <c r="B6" s="75"/>
      <c r="C6" s="72"/>
      <c r="D6" s="40" t="s">
        <v>675</v>
      </c>
      <c r="E6" s="43" t="s">
        <v>676</v>
      </c>
      <c r="F6" s="40" t="s">
        <v>675</v>
      </c>
      <c r="G6" s="43" t="s">
        <v>676</v>
      </c>
    </row>
    <row r="7" spans="1:7">
      <c r="A7" s="64" t="s">
        <v>124</v>
      </c>
      <c r="B7" s="14" t="s">
        <v>84</v>
      </c>
      <c r="C7" s="52">
        <v>18</v>
      </c>
      <c r="D7" s="52">
        <v>4</v>
      </c>
      <c r="E7" s="52">
        <v>4</v>
      </c>
      <c r="F7" s="52">
        <v>15</v>
      </c>
      <c r="G7" s="52">
        <v>15</v>
      </c>
    </row>
    <row r="8" spans="1:7">
      <c r="A8" s="65"/>
      <c r="B8" s="15" t="s">
        <v>85</v>
      </c>
      <c r="C8" s="52">
        <v>68</v>
      </c>
      <c r="D8" s="52">
        <v>8</v>
      </c>
      <c r="E8" s="52">
        <v>8</v>
      </c>
      <c r="F8" s="52">
        <v>27</v>
      </c>
      <c r="G8" s="52">
        <v>27</v>
      </c>
    </row>
    <row r="9" spans="1:7">
      <c r="A9" s="65"/>
      <c r="B9" s="15" t="s">
        <v>669</v>
      </c>
      <c r="C9" s="52">
        <v>3</v>
      </c>
      <c r="D9" s="52">
        <v>0</v>
      </c>
      <c r="E9" s="52">
        <v>0</v>
      </c>
      <c r="F9" s="52">
        <v>0</v>
      </c>
      <c r="G9" s="52">
        <v>0</v>
      </c>
    </row>
    <row r="10" spans="1:7">
      <c r="A10" s="65"/>
      <c r="B10" s="15" t="s">
        <v>86</v>
      </c>
      <c r="C10" s="52">
        <v>4</v>
      </c>
      <c r="D10" s="52">
        <v>0</v>
      </c>
      <c r="E10" s="52">
        <v>0</v>
      </c>
      <c r="F10" s="52">
        <v>0</v>
      </c>
      <c r="G10" s="52">
        <v>0</v>
      </c>
    </row>
    <row r="11" spans="1:7">
      <c r="A11" s="65"/>
      <c r="B11" s="15" t="s">
        <v>87</v>
      </c>
      <c r="C11" s="52">
        <v>24</v>
      </c>
      <c r="D11" s="52">
        <v>2</v>
      </c>
      <c r="E11" s="52">
        <v>2</v>
      </c>
      <c r="F11" s="52">
        <v>4</v>
      </c>
      <c r="G11" s="52">
        <v>4</v>
      </c>
    </row>
    <row r="12" spans="1:7">
      <c r="A12" s="65"/>
      <c r="B12" s="15" t="s">
        <v>88</v>
      </c>
      <c r="C12" s="52">
        <v>24</v>
      </c>
      <c r="D12" s="52">
        <v>1</v>
      </c>
      <c r="E12" s="52">
        <v>1</v>
      </c>
      <c r="F12" s="52">
        <v>215</v>
      </c>
      <c r="G12" s="52">
        <v>215</v>
      </c>
    </row>
    <row r="13" spans="1:7">
      <c r="A13" s="66"/>
      <c r="B13" s="15" t="s">
        <v>89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>
      <c r="A14" s="64" t="s">
        <v>125</v>
      </c>
      <c r="B14" s="15" t="s">
        <v>90</v>
      </c>
      <c r="C14" s="78">
        <v>125</v>
      </c>
      <c r="D14" s="78">
        <v>19</v>
      </c>
      <c r="E14" s="78">
        <v>19</v>
      </c>
      <c r="F14" s="78">
        <v>1817</v>
      </c>
      <c r="G14" s="78">
        <v>1817</v>
      </c>
    </row>
    <row r="15" spans="1:7">
      <c r="A15" s="65"/>
      <c r="B15" s="15" t="s">
        <v>91</v>
      </c>
      <c r="C15" s="79"/>
      <c r="D15" s="79"/>
      <c r="E15" s="79"/>
      <c r="F15" s="79"/>
      <c r="G15" s="79"/>
    </row>
    <row r="16" spans="1:7">
      <c r="A16" s="65"/>
      <c r="B16" s="15" t="s">
        <v>92</v>
      </c>
      <c r="C16" s="79"/>
      <c r="D16" s="79"/>
      <c r="E16" s="79"/>
      <c r="F16" s="79"/>
      <c r="G16" s="79"/>
    </row>
    <row r="17" spans="1:7">
      <c r="A17" s="66"/>
      <c r="B17" s="15" t="s">
        <v>93</v>
      </c>
      <c r="C17" s="80"/>
      <c r="D17" s="80"/>
      <c r="E17" s="80"/>
      <c r="F17" s="80"/>
      <c r="G17" s="80"/>
    </row>
    <row r="18" spans="1:7">
      <c r="A18" s="81" t="s">
        <v>617</v>
      </c>
      <c r="B18" s="15" t="s">
        <v>94</v>
      </c>
      <c r="C18" s="52">
        <v>47</v>
      </c>
      <c r="D18" s="52">
        <v>3</v>
      </c>
      <c r="E18" s="52">
        <v>3</v>
      </c>
      <c r="F18" s="52">
        <v>485</v>
      </c>
      <c r="G18" s="52">
        <v>485</v>
      </c>
    </row>
    <row r="19" spans="1:7">
      <c r="A19" s="82"/>
      <c r="B19" s="15" t="s">
        <v>95</v>
      </c>
      <c r="C19" s="52">
        <v>13</v>
      </c>
      <c r="D19" s="52">
        <v>2</v>
      </c>
      <c r="E19" s="52">
        <v>2</v>
      </c>
      <c r="F19" s="52">
        <v>11</v>
      </c>
      <c r="G19" s="52">
        <v>11</v>
      </c>
    </row>
    <row r="20" spans="1:7">
      <c r="A20" s="82"/>
      <c r="B20" s="15" t="s">
        <v>96</v>
      </c>
      <c r="C20" s="52">
        <v>1</v>
      </c>
      <c r="D20" s="52">
        <v>0</v>
      </c>
      <c r="E20" s="52">
        <v>0</v>
      </c>
      <c r="F20" s="52">
        <v>0</v>
      </c>
      <c r="G20" s="52">
        <v>0</v>
      </c>
    </row>
    <row r="21" spans="1:7">
      <c r="A21" s="82"/>
      <c r="B21" s="15" t="s">
        <v>97</v>
      </c>
      <c r="C21" s="52">
        <v>9</v>
      </c>
      <c r="D21" s="52">
        <v>1</v>
      </c>
      <c r="E21" s="52">
        <v>1</v>
      </c>
      <c r="F21" s="52">
        <v>1</v>
      </c>
      <c r="G21" s="52">
        <v>1</v>
      </c>
    </row>
    <row r="22" spans="1:7">
      <c r="A22" s="82"/>
      <c r="B22" s="14" t="s">
        <v>98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>
      <c r="A23" s="82"/>
      <c r="B23" s="15" t="s">
        <v>99</v>
      </c>
      <c r="C23" s="52">
        <v>1</v>
      </c>
      <c r="D23" s="52">
        <v>0</v>
      </c>
      <c r="E23" s="52">
        <v>0</v>
      </c>
      <c r="F23" s="52">
        <v>0</v>
      </c>
      <c r="G23" s="52">
        <v>0</v>
      </c>
    </row>
    <row r="24" spans="1:7">
      <c r="A24" s="82"/>
      <c r="B24" s="15" t="s">
        <v>100</v>
      </c>
      <c r="C24" s="52">
        <v>11</v>
      </c>
      <c r="D24" s="52">
        <v>2</v>
      </c>
      <c r="E24" s="52">
        <v>2</v>
      </c>
      <c r="F24" s="52">
        <v>16</v>
      </c>
      <c r="G24" s="52">
        <v>16</v>
      </c>
    </row>
    <row r="25" spans="1:7">
      <c r="A25" s="83"/>
      <c r="B25" s="15" t="s">
        <v>101</v>
      </c>
      <c r="C25" s="52">
        <v>1</v>
      </c>
      <c r="D25" s="52">
        <v>0</v>
      </c>
      <c r="E25" s="52">
        <v>0</v>
      </c>
      <c r="F25" s="52">
        <v>0</v>
      </c>
      <c r="G25" s="52">
        <v>0</v>
      </c>
    </row>
    <row r="26" spans="1:7">
      <c r="A26" s="64" t="s">
        <v>126</v>
      </c>
      <c r="B26" s="15" t="s">
        <v>102</v>
      </c>
      <c r="C26" s="52">
        <v>33</v>
      </c>
      <c r="D26" s="52">
        <v>4</v>
      </c>
      <c r="E26" s="52">
        <v>4</v>
      </c>
      <c r="F26" s="52">
        <v>336</v>
      </c>
      <c r="G26" s="52">
        <v>336</v>
      </c>
    </row>
    <row r="27" spans="1:7">
      <c r="A27" s="65"/>
      <c r="B27" s="15" t="s">
        <v>103</v>
      </c>
      <c r="C27" s="52">
        <v>255</v>
      </c>
      <c r="D27" s="52">
        <v>16</v>
      </c>
      <c r="E27" s="52">
        <v>16</v>
      </c>
      <c r="F27" s="52">
        <v>516</v>
      </c>
      <c r="G27" s="52">
        <v>516</v>
      </c>
    </row>
    <row r="28" spans="1:7">
      <c r="A28" s="65"/>
      <c r="B28" s="15" t="s">
        <v>104</v>
      </c>
      <c r="C28" s="52">
        <v>28</v>
      </c>
      <c r="D28" s="52">
        <v>1</v>
      </c>
      <c r="E28" s="52">
        <v>1</v>
      </c>
      <c r="F28" s="52">
        <v>1</v>
      </c>
      <c r="G28" s="52">
        <v>1</v>
      </c>
    </row>
    <row r="29" spans="1:7">
      <c r="A29" s="65"/>
      <c r="B29" s="15" t="s">
        <v>105</v>
      </c>
      <c r="C29" s="52">
        <v>2</v>
      </c>
      <c r="D29" s="52">
        <v>0</v>
      </c>
      <c r="E29" s="52">
        <v>0</v>
      </c>
      <c r="F29" s="52">
        <v>0</v>
      </c>
      <c r="G29" s="52">
        <v>0</v>
      </c>
    </row>
    <row r="30" spans="1:7">
      <c r="A30" s="66"/>
      <c r="B30" s="15" t="s">
        <v>106</v>
      </c>
      <c r="C30" s="52">
        <v>28</v>
      </c>
      <c r="D30" s="52">
        <v>0</v>
      </c>
      <c r="E30" s="52">
        <v>0</v>
      </c>
      <c r="F30" s="52">
        <v>0</v>
      </c>
      <c r="G30" s="52">
        <v>0</v>
      </c>
    </row>
    <row r="31" spans="1:7">
      <c r="A31" s="67" t="s">
        <v>264</v>
      </c>
      <c r="B31" s="68"/>
      <c r="C31" s="52">
        <v>44</v>
      </c>
      <c r="D31" s="52">
        <v>1</v>
      </c>
      <c r="E31" s="52">
        <v>1</v>
      </c>
      <c r="F31" s="52">
        <v>38</v>
      </c>
      <c r="G31" s="52">
        <v>38</v>
      </c>
    </row>
    <row r="32" spans="1:7">
      <c r="A32" s="60" t="s">
        <v>0</v>
      </c>
      <c r="B32" s="61"/>
      <c r="C32" s="21">
        <f>SUM(C7:C31)</f>
        <v>739</v>
      </c>
      <c r="D32" s="21">
        <f t="shared" ref="D32:F32" si="0">SUM(D7:D31)</f>
        <v>64</v>
      </c>
      <c r="E32" s="21">
        <f t="shared" si="0"/>
        <v>64</v>
      </c>
      <c r="F32" s="21">
        <f t="shared" si="0"/>
        <v>3482</v>
      </c>
      <c r="G32" s="21">
        <f>SUM(G7:G31)</f>
        <v>3482</v>
      </c>
    </row>
  </sheetData>
  <mergeCells count="15">
    <mergeCell ref="G14:G17"/>
    <mergeCell ref="A18:A25"/>
    <mergeCell ref="A26:A30"/>
    <mergeCell ref="A31:B31"/>
    <mergeCell ref="A32:B32"/>
    <mergeCell ref="A14:A17"/>
    <mergeCell ref="C14:C17"/>
    <mergeCell ref="D14:D17"/>
    <mergeCell ref="E14:E17"/>
    <mergeCell ref="F14:F17"/>
    <mergeCell ref="A5:B6"/>
    <mergeCell ref="C5:C6"/>
    <mergeCell ref="D5:E5"/>
    <mergeCell ref="F5:G5"/>
    <mergeCell ref="A7:A13"/>
  </mergeCells>
  <phoneticPr fontId="3"/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FB5A-72F4-4E38-AAF8-390199BDCCAD}">
  <sheetPr>
    <pageSetUpPr fitToPage="1"/>
  </sheetPr>
  <dimension ref="A1:F28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3" style="2" bestFit="1" customWidth="1"/>
    <col min="3" max="6" width="15.625" style="2" customWidth="1"/>
    <col min="7" max="16384" width="9" style="2"/>
  </cols>
  <sheetData>
    <row r="1" spans="1:6" ht="19.5">
      <c r="A1" s="1" t="s">
        <v>132</v>
      </c>
    </row>
    <row r="2" spans="1:6" ht="19.5">
      <c r="A2" s="1" t="s">
        <v>672</v>
      </c>
    </row>
    <row r="3" spans="1:6" ht="19.5">
      <c r="A3" s="1"/>
    </row>
    <row r="4" spans="1:6" ht="19.5">
      <c r="A4" s="1" t="s">
        <v>618</v>
      </c>
    </row>
    <row r="5" spans="1:6">
      <c r="A5" s="62" t="s">
        <v>247</v>
      </c>
      <c r="B5" s="71" t="s">
        <v>674</v>
      </c>
      <c r="C5" s="76" t="s">
        <v>123</v>
      </c>
      <c r="D5" s="77"/>
      <c r="E5" s="70" t="s">
        <v>1</v>
      </c>
      <c r="F5" s="70"/>
    </row>
    <row r="6" spans="1:6" ht="56.25">
      <c r="A6" s="74"/>
      <c r="B6" s="72"/>
      <c r="C6" s="40" t="s">
        <v>675</v>
      </c>
      <c r="D6" s="43" t="s">
        <v>676</v>
      </c>
      <c r="E6" s="40" t="s">
        <v>675</v>
      </c>
      <c r="F6" s="43" t="s">
        <v>676</v>
      </c>
    </row>
    <row r="7" spans="1:6">
      <c r="A7" s="45" t="s">
        <v>599</v>
      </c>
      <c r="B7" s="52">
        <v>84</v>
      </c>
      <c r="C7" s="52">
        <v>0</v>
      </c>
      <c r="D7" s="52">
        <v>0</v>
      </c>
      <c r="E7" s="52">
        <v>0</v>
      </c>
      <c r="F7" s="52">
        <v>0</v>
      </c>
    </row>
    <row r="8" spans="1:6">
      <c r="A8" s="45" t="s">
        <v>246</v>
      </c>
      <c r="B8" s="52">
        <v>22</v>
      </c>
      <c r="C8" s="52">
        <v>3</v>
      </c>
      <c r="D8" s="52">
        <v>3</v>
      </c>
      <c r="E8" s="52">
        <v>118</v>
      </c>
      <c r="F8" s="52">
        <v>118</v>
      </c>
    </row>
    <row r="9" spans="1:6">
      <c r="A9" s="45" t="s">
        <v>245</v>
      </c>
      <c r="B9" s="52">
        <v>46</v>
      </c>
      <c r="C9" s="52">
        <v>0</v>
      </c>
      <c r="D9" s="52">
        <v>0</v>
      </c>
      <c r="E9" s="52">
        <v>0</v>
      </c>
      <c r="F9" s="52">
        <v>0</v>
      </c>
    </row>
    <row r="10" spans="1:6">
      <c r="A10" s="45" t="s">
        <v>244</v>
      </c>
      <c r="B10" s="52">
        <v>47</v>
      </c>
      <c r="C10" s="52">
        <v>3</v>
      </c>
      <c r="D10" s="52">
        <v>3</v>
      </c>
      <c r="E10" s="52">
        <v>28</v>
      </c>
      <c r="F10" s="52">
        <v>28</v>
      </c>
    </row>
    <row r="11" spans="1:6">
      <c r="A11" s="45" t="s">
        <v>243</v>
      </c>
      <c r="B11" s="52">
        <v>94</v>
      </c>
      <c r="C11" s="52">
        <v>9</v>
      </c>
      <c r="D11" s="52">
        <v>9</v>
      </c>
      <c r="E11" s="52">
        <v>380</v>
      </c>
      <c r="F11" s="52">
        <v>380</v>
      </c>
    </row>
    <row r="12" spans="1:6">
      <c r="A12" s="45" t="s">
        <v>242</v>
      </c>
      <c r="B12" s="52">
        <v>52</v>
      </c>
      <c r="C12" s="52">
        <v>2</v>
      </c>
      <c r="D12" s="52">
        <v>2</v>
      </c>
      <c r="E12" s="52">
        <v>96</v>
      </c>
      <c r="F12" s="52">
        <v>96</v>
      </c>
    </row>
    <row r="13" spans="1:6">
      <c r="A13" s="45" t="s">
        <v>241</v>
      </c>
      <c r="B13" s="52">
        <v>56</v>
      </c>
      <c r="C13" s="52">
        <v>4</v>
      </c>
      <c r="D13" s="52">
        <v>4</v>
      </c>
      <c r="E13" s="52">
        <v>40</v>
      </c>
      <c r="F13" s="52">
        <v>40</v>
      </c>
    </row>
    <row r="14" spans="1:6">
      <c r="A14" s="45" t="s">
        <v>240</v>
      </c>
      <c r="B14" s="52">
        <v>78</v>
      </c>
      <c r="C14" s="52">
        <v>6</v>
      </c>
      <c r="D14" s="52">
        <v>6</v>
      </c>
      <c r="E14" s="52">
        <v>175</v>
      </c>
      <c r="F14" s="52">
        <v>175</v>
      </c>
    </row>
    <row r="15" spans="1:6">
      <c r="A15" s="45" t="s">
        <v>239</v>
      </c>
      <c r="B15" s="52">
        <v>49</v>
      </c>
      <c r="C15" s="52">
        <v>3</v>
      </c>
      <c r="D15" s="52">
        <v>3</v>
      </c>
      <c r="E15" s="52">
        <v>346</v>
      </c>
      <c r="F15" s="52">
        <v>346</v>
      </c>
    </row>
    <row r="16" spans="1:6">
      <c r="A16" s="45" t="s">
        <v>238</v>
      </c>
      <c r="B16" s="52">
        <v>50</v>
      </c>
      <c r="C16" s="52">
        <v>6</v>
      </c>
      <c r="D16" s="52">
        <v>6</v>
      </c>
      <c r="E16" s="52">
        <v>505</v>
      </c>
      <c r="F16" s="52">
        <v>505</v>
      </c>
    </row>
    <row r="17" spans="1:6">
      <c r="A17" s="45" t="s">
        <v>237</v>
      </c>
      <c r="B17" s="52">
        <v>31</v>
      </c>
      <c r="C17" s="52">
        <v>4</v>
      </c>
      <c r="D17" s="52">
        <v>4</v>
      </c>
      <c r="E17" s="52">
        <v>311</v>
      </c>
      <c r="F17" s="52">
        <v>311</v>
      </c>
    </row>
    <row r="18" spans="1:6">
      <c r="A18" s="45" t="s">
        <v>236</v>
      </c>
      <c r="B18" s="52">
        <v>30</v>
      </c>
      <c r="C18" s="52">
        <v>8</v>
      </c>
      <c r="D18" s="52">
        <v>8</v>
      </c>
      <c r="E18" s="52">
        <v>1025</v>
      </c>
      <c r="F18" s="52">
        <v>1025</v>
      </c>
    </row>
    <row r="19" spans="1:6">
      <c r="A19" s="45" t="s">
        <v>235</v>
      </c>
      <c r="B19" s="52">
        <v>20</v>
      </c>
      <c r="C19" s="52">
        <v>0</v>
      </c>
      <c r="D19" s="52">
        <v>0</v>
      </c>
      <c r="E19" s="52">
        <v>0</v>
      </c>
      <c r="F19" s="52">
        <v>0</v>
      </c>
    </row>
    <row r="20" spans="1:6">
      <c r="A20" s="45" t="s">
        <v>234</v>
      </c>
      <c r="B20" s="52">
        <v>21</v>
      </c>
      <c r="C20" s="52">
        <v>0</v>
      </c>
      <c r="D20" s="52">
        <v>0</v>
      </c>
      <c r="E20" s="52">
        <v>0</v>
      </c>
      <c r="F20" s="52">
        <v>0</v>
      </c>
    </row>
    <row r="21" spans="1:6">
      <c r="A21" s="45" t="s">
        <v>233</v>
      </c>
      <c r="B21" s="52">
        <v>15</v>
      </c>
      <c r="C21" s="52">
        <v>4</v>
      </c>
      <c r="D21" s="52">
        <v>4</v>
      </c>
      <c r="E21" s="52">
        <v>47</v>
      </c>
      <c r="F21" s="52">
        <v>47</v>
      </c>
    </row>
    <row r="22" spans="1:6">
      <c r="A22" s="45" t="s">
        <v>232</v>
      </c>
      <c r="B22" s="52">
        <v>7</v>
      </c>
      <c r="C22" s="52">
        <v>2</v>
      </c>
      <c r="D22" s="52">
        <v>2</v>
      </c>
      <c r="E22" s="52">
        <v>40</v>
      </c>
      <c r="F22" s="52">
        <v>40</v>
      </c>
    </row>
    <row r="23" spans="1:6">
      <c r="A23" s="45" t="s">
        <v>231</v>
      </c>
      <c r="B23" s="52">
        <v>6</v>
      </c>
      <c r="C23" s="52">
        <v>1</v>
      </c>
      <c r="D23" s="52">
        <v>1</v>
      </c>
      <c r="E23" s="52">
        <v>3</v>
      </c>
      <c r="F23" s="52">
        <v>3</v>
      </c>
    </row>
    <row r="24" spans="1:6">
      <c r="A24" s="45" t="s">
        <v>230</v>
      </c>
      <c r="B24" s="52">
        <v>9</v>
      </c>
      <c r="C24" s="52">
        <v>5</v>
      </c>
      <c r="D24" s="52">
        <v>5</v>
      </c>
      <c r="E24" s="52">
        <v>347</v>
      </c>
      <c r="F24" s="52">
        <v>347</v>
      </c>
    </row>
    <row r="25" spans="1:6">
      <c r="A25" s="45" t="s">
        <v>229</v>
      </c>
      <c r="B25" s="52">
        <v>3</v>
      </c>
      <c r="C25" s="52">
        <v>0</v>
      </c>
      <c r="D25" s="52">
        <v>0</v>
      </c>
      <c r="E25" s="52">
        <v>0</v>
      </c>
      <c r="F25" s="52">
        <v>0</v>
      </c>
    </row>
    <row r="26" spans="1:6">
      <c r="A26" s="45" t="s">
        <v>228</v>
      </c>
      <c r="B26" s="52">
        <v>10</v>
      </c>
      <c r="C26" s="52">
        <v>3</v>
      </c>
      <c r="D26" s="52">
        <v>3</v>
      </c>
      <c r="E26" s="52">
        <v>19</v>
      </c>
      <c r="F26" s="52">
        <v>19</v>
      </c>
    </row>
    <row r="27" spans="1:6">
      <c r="A27" s="42" t="s">
        <v>227</v>
      </c>
      <c r="B27" s="52">
        <v>9</v>
      </c>
      <c r="C27" s="52">
        <v>1</v>
      </c>
      <c r="D27" s="52">
        <v>1</v>
      </c>
      <c r="E27" s="52">
        <v>2</v>
      </c>
      <c r="F27" s="52">
        <v>2</v>
      </c>
    </row>
    <row r="28" spans="1:6">
      <c r="A28" s="41" t="s">
        <v>0</v>
      </c>
      <c r="B28" s="21">
        <f>SUM(B7:B27)</f>
        <v>739</v>
      </c>
      <c r="C28" s="21">
        <f t="shared" ref="C28:E28" si="0">SUM(C7:C27)</f>
        <v>64</v>
      </c>
      <c r="D28" s="21">
        <f t="shared" si="0"/>
        <v>64</v>
      </c>
      <c r="E28" s="21">
        <f t="shared" si="0"/>
        <v>3482</v>
      </c>
      <c r="F28" s="21">
        <f>SUM(F7:F27)</f>
        <v>3482</v>
      </c>
    </row>
  </sheetData>
  <mergeCells count="4">
    <mergeCell ref="A5:A6"/>
    <mergeCell ref="B5:B6"/>
    <mergeCell ref="C5:D5"/>
    <mergeCell ref="E5:F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7868-630B-4BE3-A85D-8B6643D64F4B}">
  <sheetPr>
    <pageSetUpPr fitToPage="1"/>
  </sheetPr>
  <dimension ref="A1:F14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3" style="2" bestFit="1" customWidth="1"/>
    <col min="3" max="6" width="15.625" style="2" customWidth="1"/>
    <col min="7" max="16384" width="9" style="2"/>
  </cols>
  <sheetData>
    <row r="1" spans="1:6" ht="19.5">
      <c r="A1" s="1" t="s">
        <v>132</v>
      </c>
    </row>
    <row r="2" spans="1:6" ht="19.5">
      <c r="A2" s="1" t="s">
        <v>672</v>
      </c>
    </row>
    <row r="3" spans="1:6" ht="19.5">
      <c r="A3" s="1"/>
    </row>
    <row r="4" spans="1:6" ht="19.5">
      <c r="A4" s="1" t="s">
        <v>619</v>
      </c>
    </row>
    <row r="5" spans="1:6">
      <c r="A5" s="62" t="s">
        <v>255</v>
      </c>
      <c r="B5" s="71" t="s">
        <v>674</v>
      </c>
      <c r="C5" s="76" t="s">
        <v>123</v>
      </c>
      <c r="D5" s="77"/>
      <c r="E5" s="70" t="s">
        <v>1</v>
      </c>
      <c r="F5" s="70"/>
    </row>
    <row r="6" spans="1:6" ht="56.25">
      <c r="A6" s="74"/>
      <c r="B6" s="72"/>
      <c r="C6" s="40" t="s">
        <v>675</v>
      </c>
      <c r="D6" s="43" t="s">
        <v>676</v>
      </c>
      <c r="E6" s="40" t="s">
        <v>675</v>
      </c>
      <c r="F6" s="43" t="s">
        <v>676</v>
      </c>
    </row>
    <row r="7" spans="1:6">
      <c r="A7" s="45" t="s">
        <v>254</v>
      </c>
      <c r="B7" s="52">
        <v>49</v>
      </c>
      <c r="C7" s="52">
        <v>4</v>
      </c>
      <c r="D7" s="52">
        <v>4</v>
      </c>
      <c r="E7" s="52">
        <v>21</v>
      </c>
      <c r="F7" s="52">
        <v>21</v>
      </c>
    </row>
    <row r="8" spans="1:6">
      <c r="A8" s="45" t="s">
        <v>253</v>
      </c>
      <c r="B8" s="52">
        <v>67</v>
      </c>
      <c r="C8" s="52">
        <v>6</v>
      </c>
      <c r="D8" s="52">
        <v>6</v>
      </c>
      <c r="E8" s="52">
        <v>782</v>
      </c>
      <c r="F8" s="52">
        <v>782</v>
      </c>
    </row>
    <row r="9" spans="1:6">
      <c r="A9" s="45" t="s">
        <v>252</v>
      </c>
      <c r="B9" s="52">
        <v>209</v>
      </c>
      <c r="C9" s="52">
        <v>17</v>
      </c>
      <c r="D9" s="52">
        <v>17</v>
      </c>
      <c r="E9" s="52">
        <v>906</v>
      </c>
      <c r="F9" s="52">
        <v>906</v>
      </c>
    </row>
    <row r="10" spans="1:6">
      <c r="A10" s="45" t="s">
        <v>251</v>
      </c>
      <c r="B10" s="52">
        <v>126</v>
      </c>
      <c r="C10" s="52">
        <v>12</v>
      </c>
      <c r="D10" s="52">
        <v>12</v>
      </c>
      <c r="E10" s="52">
        <v>450</v>
      </c>
      <c r="F10" s="52">
        <v>450</v>
      </c>
    </row>
    <row r="11" spans="1:6">
      <c r="A11" s="45" t="s">
        <v>250</v>
      </c>
      <c r="B11" s="52">
        <v>111</v>
      </c>
      <c r="C11" s="52">
        <v>12</v>
      </c>
      <c r="D11" s="52">
        <v>12</v>
      </c>
      <c r="E11" s="52">
        <v>715</v>
      </c>
      <c r="F11" s="52">
        <v>715</v>
      </c>
    </row>
    <row r="12" spans="1:6">
      <c r="A12" s="45" t="s">
        <v>249</v>
      </c>
      <c r="B12" s="52">
        <v>84</v>
      </c>
      <c r="C12" s="52">
        <v>10</v>
      </c>
      <c r="D12" s="52">
        <v>10</v>
      </c>
      <c r="E12" s="52">
        <v>422</v>
      </c>
      <c r="F12" s="52">
        <v>422</v>
      </c>
    </row>
    <row r="13" spans="1:6">
      <c r="A13" s="45" t="s">
        <v>248</v>
      </c>
      <c r="B13" s="52">
        <v>93</v>
      </c>
      <c r="C13" s="52">
        <v>3</v>
      </c>
      <c r="D13" s="52">
        <v>3</v>
      </c>
      <c r="E13" s="52">
        <v>186</v>
      </c>
      <c r="F13" s="52">
        <v>186</v>
      </c>
    </row>
    <row r="14" spans="1:6">
      <c r="A14" s="41" t="s">
        <v>0</v>
      </c>
      <c r="B14" s="21">
        <f>SUM(B7:B13)</f>
        <v>739</v>
      </c>
      <c r="C14" s="21">
        <f t="shared" ref="C14:F14" si="0">SUM(C7:C13)</f>
        <v>64</v>
      </c>
      <c r="D14" s="21">
        <f t="shared" si="0"/>
        <v>64</v>
      </c>
      <c r="E14" s="21">
        <f t="shared" si="0"/>
        <v>3482</v>
      </c>
      <c r="F14" s="21">
        <f t="shared" si="0"/>
        <v>3482</v>
      </c>
    </row>
  </sheetData>
  <mergeCells count="4">
    <mergeCell ref="A5:A6"/>
    <mergeCell ref="B5:B6"/>
    <mergeCell ref="C5:D5"/>
    <mergeCell ref="E5:F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B566-B8FE-4E24-A7B5-8FD1B0E21643}">
  <dimension ref="A1:C26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3" width="15.625" style="2" customWidth="1"/>
    <col min="4" max="16384" width="9" style="2"/>
  </cols>
  <sheetData>
    <row r="1" spans="1:3" ht="19.5">
      <c r="A1" s="1" t="s">
        <v>132</v>
      </c>
    </row>
    <row r="2" spans="1:3" ht="19.5">
      <c r="A2" s="1" t="s">
        <v>672</v>
      </c>
    </row>
    <row r="3" spans="1:3" ht="19.5">
      <c r="A3" s="1"/>
    </row>
    <row r="4" spans="1:3" ht="19.5">
      <c r="A4" s="1" t="s">
        <v>620</v>
      </c>
    </row>
    <row r="5" spans="1:3">
      <c r="A5" s="69" t="s">
        <v>1</v>
      </c>
      <c r="B5" s="70" t="s">
        <v>123</v>
      </c>
      <c r="C5" s="70"/>
    </row>
    <row r="6" spans="1:3" ht="56.25">
      <c r="A6" s="69"/>
      <c r="B6" s="31" t="s">
        <v>675</v>
      </c>
      <c r="C6" s="4" t="s">
        <v>676</v>
      </c>
    </row>
    <row r="7" spans="1:3">
      <c r="A7" s="32">
        <v>0</v>
      </c>
      <c r="B7" s="52">
        <v>675</v>
      </c>
      <c r="C7" s="52">
        <v>675</v>
      </c>
    </row>
    <row r="8" spans="1:3">
      <c r="A8" s="32">
        <v>1</v>
      </c>
      <c r="B8" s="52">
        <v>15</v>
      </c>
      <c r="C8" s="52">
        <v>15</v>
      </c>
    </row>
    <row r="9" spans="1:3">
      <c r="A9" s="32">
        <v>2</v>
      </c>
      <c r="B9" s="52">
        <v>8</v>
      </c>
      <c r="C9" s="52">
        <v>8</v>
      </c>
    </row>
    <row r="10" spans="1:3">
      <c r="A10" s="32">
        <v>3</v>
      </c>
      <c r="B10" s="52">
        <v>5</v>
      </c>
      <c r="C10" s="52">
        <v>5</v>
      </c>
    </row>
    <row r="11" spans="1:3">
      <c r="A11" s="32">
        <v>4</v>
      </c>
      <c r="B11" s="52">
        <v>4</v>
      </c>
      <c r="C11" s="52">
        <v>4</v>
      </c>
    </row>
    <row r="12" spans="1:3">
      <c r="A12" s="32">
        <v>5</v>
      </c>
      <c r="B12" s="52">
        <v>2</v>
      </c>
      <c r="C12" s="52">
        <v>2</v>
      </c>
    </row>
    <row r="13" spans="1:3">
      <c r="A13" s="32">
        <v>6</v>
      </c>
      <c r="B13" s="52">
        <v>0</v>
      </c>
      <c r="C13" s="52">
        <v>0</v>
      </c>
    </row>
    <row r="14" spans="1:3">
      <c r="A14" s="32">
        <v>7</v>
      </c>
      <c r="B14" s="52">
        <v>2</v>
      </c>
      <c r="C14" s="52">
        <v>2</v>
      </c>
    </row>
    <row r="15" spans="1:3">
      <c r="A15" s="32">
        <v>8</v>
      </c>
      <c r="B15" s="52">
        <v>2</v>
      </c>
      <c r="C15" s="52">
        <v>2</v>
      </c>
    </row>
    <row r="16" spans="1:3">
      <c r="A16" s="32">
        <v>9</v>
      </c>
      <c r="B16" s="52">
        <v>1</v>
      </c>
      <c r="C16" s="52">
        <v>1</v>
      </c>
    </row>
    <row r="17" spans="1:3">
      <c r="A17" s="32">
        <v>10</v>
      </c>
      <c r="B17" s="52">
        <v>1</v>
      </c>
      <c r="C17" s="52">
        <v>1</v>
      </c>
    </row>
    <row r="18" spans="1:3">
      <c r="A18" s="32" t="s">
        <v>263</v>
      </c>
      <c r="B18" s="52">
        <v>4</v>
      </c>
      <c r="C18" s="52">
        <v>4</v>
      </c>
    </row>
    <row r="19" spans="1:3">
      <c r="A19" s="32" t="s">
        <v>262</v>
      </c>
      <c r="B19" s="52">
        <v>6</v>
      </c>
      <c r="C19" s="52">
        <v>6</v>
      </c>
    </row>
    <row r="20" spans="1:3">
      <c r="A20" s="32" t="s">
        <v>261</v>
      </c>
      <c r="B20" s="52">
        <v>2</v>
      </c>
      <c r="C20" s="52">
        <v>2</v>
      </c>
    </row>
    <row r="21" spans="1:3">
      <c r="A21" s="32" t="s">
        <v>260</v>
      </c>
      <c r="B21" s="52">
        <v>0</v>
      </c>
      <c r="C21" s="52">
        <v>0</v>
      </c>
    </row>
    <row r="22" spans="1:3">
      <c r="A22" s="32" t="s">
        <v>259</v>
      </c>
      <c r="B22" s="52">
        <v>3</v>
      </c>
      <c r="C22" s="52">
        <v>3</v>
      </c>
    </row>
    <row r="23" spans="1:3">
      <c r="A23" s="32" t="s">
        <v>258</v>
      </c>
      <c r="B23" s="52">
        <v>2</v>
      </c>
      <c r="C23" s="52">
        <v>2</v>
      </c>
    </row>
    <row r="24" spans="1:3">
      <c r="A24" s="32" t="s">
        <v>257</v>
      </c>
      <c r="B24" s="52">
        <v>0</v>
      </c>
      <c r="C24" s="52">
        <v>0</v>
      </c>
    </row>
    <row r="25" spans="1:3">
      <c r="A25" s="32" t="s">
        <v>256</v>
      </c>
      <c r="B25" s="52">
        <v>7</v>
      </c>
      <c r="C25" s="52">
        <v>7</v>
      </c>
    </row>
    <row r="26" spans="1:3">
      <c r="A26" s="13" t="s">
        <v>0</v>
      </c>
      <c r="B26" s="21">
        <f>SUM(B7:B25)</f>
        <v>739</v>
      </c>
      <c r="C26" s="21">
        <f>SUM(C7:C25)</f>
        <v>739</v>
      </c>
    </row>
  </sheetData>
  <mergeCells count="2">
    <mergeCell ref="A5:A6"/>
    <mergeCell ref="B5:C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772E-11E8-4B5F-9B22-4A689ECFB2CB}">
  <sheetPr>
    <pageSetUpPr fitToPage="1"/>
  </sheetPr>
  <dimension ref="A1:B12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132</v>
      </c>
    </row>
    <row r="2" spans="1:2" ht="19.5">
      <c r="A2" s="1" t="s">
        <v>672</v>
      </c>
    </row>
    <row r="3" spans="1:2" ht="19.5">
      <c r="A3" s="1" t="s">
        <v>621</v>
      </c>
    </row>
    <row r="4" spans="1:2" ht="19.5">
      <c r="A4" s="1"/>
    </row>
    <row r="5" spans="1:2" ht="19.5">
      <c r="A5" s="1" t="s">
        <v>622</v>
      </c>
    </row>
    <row r="6" spans="1:2">
      <c r="A6" s="38" t="s">
        <v>592</v>
      </c>
      <c r="B6" s="43" t="s">
        <v>1</v>
      </c>
    </row>
    <row r="7" spans="1:2">
      <c r="A7" s="42" t="s">
        <v>593</v>
      </c>
      <c r="B7" s="52">
        <v>1167</v>
      </c>
    </row>
    <row r="8" spans="1:2">
      <c r="A8" s="42" t="s">
        <v>594</v>
      </c>
      <c r="B8" s="52">
        <v>1168</v>
      </c>
    </row>
    <row r="9" spans="1:2">
      <c r="A9" s="42" t="s">
        <v>595</v>
      </c>
      <c r="B9" s="52">
        <v>601</v>
      </c>
    </row>
    <row r="10" spans="1:2">
      <c r="A10" s="42" t="s">
        <v>596</v>
      </c>
      <c r="B10" s="52">
        <v>469</v>
      </c>
    </row>
    <row r="11" spans="1:2">
      <c r="A11" s="42" t="s">
        <v>597</v>
      </c>
      <c r="B11" s="52">
        <v>77</v>
      </c>
    </row>
    <row r="12" spans="1:2">
      <c r="A12" s="41" t="s">
        <v>0</v>
      </c>
      <c r="B12" s="21">
        <f t="shared" ref="B12" si="0">SUM(B7:B11)</f>
        <v>3482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30</vt:i4>
      </vt:variant>
    </vt:vector>
  </HeadingPairs>
  <TitlesOfParts>
    <vt:vector size="61" baseType="lpstr">
      <vt:lpstr>目次</vt:lpstr>
      <vt:lpstr>QH-01</vt:lpstr>
      <vt:lpstr>QH-02</vt:lpstr>
      <vt:lpstr>QH-03</vt:lpstr>
      <vt:lpstr>QH-04</vt:lpstr>
      <vt:lpstr>QH-05</vt:lpstr>
      <vt:lpstr>QH-06</vt:lpstr>
      <vt:lpstr>QH-07</vt:lpstr>
      <vt:lpstr>QH-21</vt:lpstr>
      <vt:lpstr>QH-22</vt:lpstr>
      <vt:lpstr>QH-23</vt:lpstr>
      <vt:lpstr>QH-24</vt:lpstr>
      <vt:lpstr>QH-25</vt:lpstr>
      <vt:lpstr>QH-26</vt:lpstr>
      <vt:lpstr>QH-27</vt:lpstr>
      <vt:lpstr>QH-30</vt:lpstr>
      <vt:lpstr>QH-31</vt:lpstr>
      <vt:lpstr>QH-32</vt:lpstr>
      <vt:lpstr>QH-33</vt:lpstr>
      <vt:lpstr>QH-34</vt:lpstr>
      <vt:lpstr>QH-35</vt:lpstr>
      <vt:lpstr>QH-36</vt:lpstr>
      <vt:lpstr>QH-37</vt:lpstr>
      <vt:lpstr>QH-38</vt:lpstr>
      <vt:lpstr>QH-39</vt:lpstr>
      <vt:lpstr>QH-40</vt:lpstr>
      <vt:lpstr>QH-42</vt:lpstr>
      <vt:lpstr>QH-43</vt:lpstr>
      <vt:lpstr>QH-44</vt:lpstr>
      <vt:lpstr>QH-45</vt:lpstr>
      <vt:lpstr>QH-46</vt:lpstr>
      <vt:lpstr>'QH-01'!Print_Area</vt:lpstr>
      <vt:lpstr>'QH-02'!Print_Area</vt:lpstr>
      <vt:lpstr>'QH-03'!Print_Area</vt:lpstr>
      <vt:lpstr>'QH-04'!Print_Area</vt:lpstr>
      <vt:lpstr>'QH-05'!Print_Area</vt:lpstr>
      <vt:lpstr>'QH-06'!Print_Area</vt:lpstr>
      <vt:lpstr>'QH-07'!Print_Area</vt:lpstr>
      <vt:lpstr>'QH-21'!Print_Area</vt:lpstr>
      <vt:lpstr>'QH-22'!Print_Area</vt:lpstr>
      <vt:lpstr>'QH-23'!Print_Area</vt:lpstr>
      <vt:lpstr>'QH-24'!Print_Area</vt:lpstr>
      <vt:lpstr>'QH-25'!Print_Area</vt:lpstr>
      <vt:lpstr>'QH-26'!Print_Area</vt:lpstr>
      <vt:lpstr>'QH-27'!Print_Area</vt:lpstr>
      <vt:lpstr>'QH-30'!Print_Area</vt:lpstr>
      <vt:lpstr>'QH-31'!Print_Area</vt:lpstr>
      <vt:lpstr>'QH-33'!Print_Area</vt:lpstr>
      <vt:lpstr>'QH-34'!Print_Area</vt:lpstr>
      <vt:lpstr>'QH-35'!Print_Area</vt:lpstr>
      <vt:lpstr>'QH-36'!Print_Area</vt:lpstr>
      <vt:lpstr>'QH-37'!Print_Area</vt:lpstr>
      <vt:lpstr>'QH-38'!Print_Area</vt:lpstr>
      <vt:lpstr>'QH-39'!Print_Area</vt:lpstr>
      <vt:lpstr>'QH-40'!Print_Area</vt:lpstr>
      <vt:lpstr>'QH-42'!Print_Area</vt:lpstr>
      <vt:lpstr>'QH-43'!Print_Area</vt:lpstr>
      <vt:lpstr>'QH-44'!Print_Area</vt:lpstr>
      <vt:lpstr>'QH-45'!Print_Area</vt:lpstr>
      <vt:lpstr>'QH-46'!Print_Area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2026-04-24T00:32:39Z</cp:lastPrinted>
  <dcterms:created xsi:type="dcterms:W3CDTF">2024-03-27T03:52:45Z</dcterms:created>
  <dcterms:modified xsi:type="dcterms:W3CDTF">2026-06-24T05:37:55Z</dcterms:modified>
</cp:coreProperties>
</file>