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報告書・年報\第85回報告書\集計表(確認中)\"/>
    </mc:Choice>
  </mc:AlternateContent>
  <xr:revisionPtr revIDLastSave="0" documentId="13_ncr:1_{9546BC3B-6AE1-4CCA-A43C-60A0C9C812DB}" xr6:coauthVersionLast="47" xr6:coauthVersionMax="47" xr10:uidLastSave="{00000000-0000-0000-0000-000000000000}"/>
  <bookViews>
    <workbookView xWindow="6165" yWindow="2595" windowWidth="21570" windowHeight="11235" tabRatio="894" firstSheet="5" activeTab="13" xr2:uid="{BD470B22-4452-42B6-B53A-9A4F3AD2FA11}"/>
  </bookViews>
  <sheets>
    <sheet name="目次" sheetId="112" r:id="rId1"/>
    <sheet name="QA-21-C" sheetId="84" r:id="rId2"/>
    <sheet name="QA-22-C" sheetId="85" r:id="rId3"/>
    <sheet name="QA-23-C" sheetId="86" r:id="rId4"/>
    <sheet name="QA-24-C" sheetId="87" r:id="rId5"/>
    <sheet name="QA-25-C" sheetId="88" r:id="rId6"/>
    <sheet name="QA-26-C" sheetId="89" r:id="rId7"/>
    <sheet name="QA-27-C" sheetId="90" r:id="rId8"/>
    <sheet name="QA-28-C" sheetId="91" r:id="rId9"/>
    <sheet name="QA-29-C" sheetId="92" r:id="rId10"/>
    <sheet name="QA-30-C" sheetId="93" r:id="rId11"/>
    <sheet name="QA-31-C" sheetId="94" r:id="rId12"/>
    <sheet name="QA-32-C" sheetId="95" r:id="rId13"/>
    <sheet name="QA-33-C" sheetId="96" r:id="rId14"/>
    <sheet name="QA-34-C" sheetId="97" r:id="rId15"/>
    <sheet name="QA-35-C" sheetId="98" r:id="rId16"/>
    <sheet name="QA-36-C" sheetId="99" r:id="rId17"/>
    <sheet name="QA-37-C" sheetId="100" r:id="rId18"/>
    <sheet name="QA-38-C" sheetId="101" r:id="rId19"/>
    <sheet name="QA-39-C" sheetId="102" r:id="rId20"/>
    <sheet name="QA-40-C" sheetId="103" r:id="rId21"/>
    <sheet name="QA-41-C" sheetId="104" r:id="rId22"/>
    <sheet name="QA-42-C" sheetId="105" r:id="rId23"/>
    <sheet name="QA-43-C" sheetId="106" r:id="rId24"/>
    <sheet name="QA-44-C" sheetId="107" r:id="rId25"/>
    <sheet name="QA-45-C" sheetId="108" r:id="rId26"/>
    <sheet name="QA-46-C" sheetId="109" r:id="rId27"/>
    <sheet name="QA-47-C" sheetId="110" r:id="rId28"/>
    <sheet name="QA-48-C" sheetId="111" r:id="rId29"/>
  </sheets>
  <definedNames>
    <definedName name="_xlnm.Print_Area" localSheetId="1">'QA-21-C'!$A$1:$B$12</definedName>
    <definedName name="_xlnm.Print_Area" localSheetId="2">'QA-22-C'!$A$1:$B$14</definedName>
    <definedName name="_xlnm.Print_Area" localSheetId="3">'QA-23-C'!$A$1:$B$9</definedName>
    <definedName name="_xlnm.Print_Area" localSheetId="4">'QA-24-C'!$A$1:$B$20</definedName>
    <definedName name="_xlnm.Print_Area" localSheetId="5">'QA-25-C'!$A$1:$E$57</definedName>
    <definedName name="_xlnm.Print_Area" localSheetId="6">'QA-26-C'!$A$1:$E$60</definedName>
    <definedName name="_xlnm.Print_Area" localSheetId="7">'QA-27-C'!$A$1:$S$57</definedName>
    <definedName name="_xlnm.Print_Area" localSheetId="8">'QA-28-C'!$A$1:$O$58</definedName>
    <definedName name="_xlnm.Print_Area" localSheetId="9">'QA-29-C'!$A$1:$O$59</definedName>
    <definedName name="_xlnm.Print_Area" localSheetId="10">'QA-30-C'!$A$1:$T$16</definedName>
    <definedName name="_xlnm.Print_Area" localSheetId="11">'QA-31-C'!$A$1:$E$19</definedName>
    <definedName name="_xlnm.Print_Area" localSheetId="12">'QA-32-C'!$A$1:$B$9</definedName>
    <definedName name="_xlnm.Print_Area" localSheetId="13">'QA-33-C'!$A$1:$C$20</definedName>
    <definedName name="_xlnm.Print_Area" localSheetId="14">'QA-34-C'!$A$1:$B$12</definedName>
    <definedName name="_xlnm.Print_Area" localSheetId="15">'QA-35-C'!$A$1:$F$31</definedName>
    <definedName name="_xlnm.Print_Area" localSheetId="16">'QA-36-C'!$A$1:$W$51</definedName>
    <definedName name="_xlnm.Print_Area" localSheetId="17">'QA-37-C'!$A$1:$W$51</definedName>
    <definedName name="_xlnm.Print_Area" localSheetId="18">'QA-38-C'!$A$1:$B$13</definedName>
    <definedName name="_xlnm.Print_Area" localSheetId="19">'QA-39-C'!$A$1:$E$19</definedName>
    <definedName name="_xlnm.Print_Area" localSheetId="20">'QA-40-C'!$A$1:$P$19</definedName>
    <definedName name="_xlnm.Print_Area" localSheetId="21">'QA-41-C'!$A$1:$O$20</definedName>
    <definedName name="_xlnm.Print_Area" localSheetId="22">'QA-42-C'!$A$1:$Q$107</definedName>
    <definedName name="_xlnm.Print_Area" localSheetId="23">'QA-43-C'!$A$1:$P$60</definedName>
    <definedName name="_xlnm.Print_Area" localSheetId="24">'QA-44-C'!$A$1:$D$144</definedName>
    <definedName name="_xlnm.Print_Area" localSheetId="25">'QA-45-C'!$A$1:$F$48</definedName>
    <definedName name="_xlnm.Print_Area" localSheetId="27">'QA-47-C'!$A$1:$F$16</definedName>
    <definedName name="_xlnm.Print_Area" localSheetId="28">'QA-48-C'!$A$1:$P$17</definedName>
    <definedName name="_xlnm.Print_Area" localSheetId="0">目次!$A$1:$J$9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 i="111" l="1"/>
  <c r="O13" i="111"/>
  <c r="N13" i="111"/>
  <c r="M13" i="111"/>
  <c r="L13" i="111"/>
  <c r="K13" i="111"/>
  <c r="J13" i="111"/>
  <c r="I13" i="111"/>
  <c r="H13" i="111"/>
  <c r="G13" i="111"/>
  <c r="F13" i="111"/>
  <c r="E13" i="111"/>
  <c r="D13" i="111"/>
  <c r="C13" i="111"/>
  <c r="P12" i="111"/>
  <c r="O12" i="111"/>
  <c r="P11" i="111"/>
  <c r="O11" i="111"/>
  <c r="P10" i="111"/>
  <c r="O10" i="111"/>
  <c r="P9" i="111"/>
  <c r="O9" i="111"/>
  <c r="P8" i="111"/>
  <c r="O8" i="111"/>
  <c r="F13" i="110"/>
  <c r="E13" i="110"/>
  <c r="D13" i="110"/>
  <c r="C13" i="110"/>
  <c r="F12" i="110"/>
  <c r="D12" i="110"/>
  <c r="F11" i="110"/>
  <c r="D11" i="110"/>
  <c r="F10" i="110"/>
  <c r="D10" i="110"/>
  <c r="F9" i="110"/>
  <c r="D9" i="110"/>
  <c r="F8" i="110"/>
  <c r="D8" i="110"/>
  <c r="T44" i="109"/>
  <c r="S44" i="109"/>
  <c r="R44" i="109"/>
  <c r="Q44" i="109"/>
  <c r="P44" i="109"/>
  <c r="O44" i="109"/>
  <c r="N44" i="109"/>
  <c r="M44" i="109"/>
  <c r="L44" i="109"/>
  <c r="K44" i="109"/>
  <c r="J44" i="109"/>
  <c r="I44" i="109"/>
  <c r="H44" i="109"/>
  <c r="G44" i="109"/>
  <c r="F44" i="109"/>
  <c r="E44" i="109"/>
  <c r="D44" i="109"/>
  <c r="C44" i="109"/>
  <c r="T43" i="109"/>
  <c r="S43" i="109"/>
  <c r="T42" i="109"/>
  <c r="S42" i="109"/>
  <c r="T41" i="109"/>
  <c r="S41" i="109"/>
  <c r="T40" i="109"/>
  <c r="S40" i="109"/>
  <c r="T39" i="109"/>
  <c r="S39" i="109"/>
  <c r="T38" i="109"/>
  <c r="S38" i="109"/>
  <c r="T37" i="109"/>
  <c r="S37" i="109"/>
  <c r="T36" i="109"/>
  <c r="S36" i="109"/>
  <c r="T35" i="109"/>
  <c r="S35" i="109"/>
  <c r="T34" i="109"/>
  <c r="S34" i="109"/>
  <c r="T33" i="109"/>
  <c r="S33" i="109"/>
  <c r="T32" i="109"/>
  <c r="S32" i="109"/>
  <c r="T31" i="109"/>
  <c r="S31" i="109"/>
  <c r="T30" i="109"/>
  <c r="S30" i="109"/>
  <c r="T29" i="109"/>
  <c r="S29" i="109"/>
  <c r="T28" i="109"/>
  <c r="S28" i="109"/>
  <c r="T27" i="109"/>
  <c r="S27" i="109"/>
  <c r="T26" i="109"/>
  <c r="S26" i="109"/>
  <c r="T25" i="109"/>
  <c r="S25" i="109"/>
  <c r="T24" i="109"/>
  <c r="S24" i="109"/>
  <c r="T23" i="109"/>
  <c r="S23" i="109"/>
  <c r="T22" i="109"/>
  <c r="S22" i="109"/>
  <c r="T21" i="109"/>
  <c r="S21" i="109"/>
  <c r="T20" i="109"/>
  <c r="S20" i="109"/>
  <c r="T18" i="109"/>
  <c r="S18" i="109"/>
  <c r="R18" i="109"/>
  <c r="Q18" i="109"/>
  <c r="P18" i="109"/>
  <c r="O18" i="109"/>
  <c r="N18" i="109"/>
  <c r="M18" i="109"/>
  <c r="L18" i="109"/>
  <c r="K18" i="109"/>
  <c r="J18" i="109"/>
  <c r="I18" i="109"/>
  <c r="H18" i="109"/>
  <c r="G18" i="109"/>
  <c r="F18" i="109"/>
  <c r="E18" i="109"/>
  <c r="D18" i="109"/>
  <c r="C18" i="109"/>
  <c r="T17" i="109"/>
  <c r="S17" i="109"/>
  <c r="T16" i="109"/>
  <c r="S16" i="109"/>
  <c r="T15" i="109"/>
  <c r="S15" i="109"/>
  <c r="T14" i="109"/>
  <c r="S14" i="109"/>
  <c r="T13" i="109"/>
  <c r="S13" i="109"/>
  <c r="T12" i="109"/>
  <c r="S12" i="109"/>
  <c r="T11" i="109"/>
  <c r="S11" i="109"/>
  <c r="T10" i="109"/>
  <c r="S10" i="109"/>
  <c r="T9" i="109"/>
  <c r="S9" i="109"/>
  <c r="F44" i="108"/>
  <c r="E44" i="108"/>
  <c r="D44" i="108"/>
  <c r="C44" i="108"/>
  <c r="F43" i="108"/>
  <c r="D43" i="108"/>
  <c r="F42" i="108"/>
  <c r="D42" i="108"/>
  <c r="F41" i="108"/>
  <c r="D41" i="108"/>
  <c r="F40" i="108"/>
  <c r="D40" i="108"/>
  <c r="F39" i="108"/>
  <c r="D39" i="108"/>
  <c r="F38" i="108"/>
  <c r="D38" i="108"/>
  <c r="F37" i="108"/>
  <c r="D37" i="108"/>
  <c r="F36" i="108"/>
  <c r="D36" i="108"/>
  <c r="F35" i="108"/>
  <c r="D35" i="108"/>
  <c r="F34" i="108"/>
  <c r="D34" i="108"/>
  <c r="F33" i="108"/>
  <c r="D33" i="108"/>
  <c r="F32" i="108"/>
  <c r="D32" i="108"/>
  <c r="F31" i="108"/>
  <c r="D31" i="108"/>
  <c r="F30" i="108"/>
  <c r="D30" i="108"/>
  <c r="F29" i="108"/>
  <c r="D29" i="108"/>
  <c r="F28" i="108"/>
  <c r="D28" i="108"/>
  <c r="F27" i="108"/>
  <c r="D27" i="108"/>
  <c r="F26" i="108"/>
  <c r="D26" i="108"/>
  <c r="F25" i="108"/>
  <c r="D25" i="108"/>
  <c r="F24" i="108"/>
  <c r="D24" i="108"/>
  <c r="F23" i="108"/>
  <c r="D23" i="108"/>
  <c r="F22" i="108"/>
  <c r="D22" i="108"/>
  <c r="F21" i="108"/>
  <c r="D21" i="108"/>
  <c r="F20" i="108"/>
  <c r="D20" i="108"/>
  <c r="F18" i="108"/>
  <c r="E18" i="108"/>
  <c r="D18" i="108"/>
  <c r="C18" i="108"/>
  <c r="F17" i="108"/>
  <c r="D17" i="108"/>
  <c r="F16" i="108"/>
  <c r="D16" i="108"/>
  <c r="F15" i="108"/>
  <c r="D15" i="108"/>
  <c r="F14" i="108"/>
  <c r="D14" i="108"/>
  <c r="F13" i="108"/>
  <c r="D13" i="108"/>
  <c r="F12" i="108"/>
  <c r="D12" i="108"/>
  <c r="F11" i="108"/>
  <c r="D11" i="108"/>
  <c r="F10" i="108"/>
  <c r="D10" i="108"/>
  <c r="F9" i="108"/>
  <c r="D9" i="108"/>
  <c r="D144" i="107"/>
  <c r="P56" i="106"/>
  <c r="O56" i="106"/>
  <c r="N56" i="106"/>
  <c r="M56" i="106"/>
  <c r="L56" i="106"/>
  <c r="K56" i="106"/>
  <c r="J56" i="106"/>
  <c r="I56" i="106"/>
  <c r="H56" i="106"/>
  <c r="G56" i="106"/>
  <c r="F56" i="106"/>
  <c r="E56" i="106"/>
  <c r="D56" i="106"/>
  <c r="C56" i="106"/>
  <c r="P55" i="106"/>
  <c r="O55" i="106"/>
  <c r="P54" i="106"/>
  <c r="O54" i="106"/>
  <c r="P53" i="106"/>
  <c r="O53" i="106"/>
  <c r="P52" i="106"/>
  <c r="O52" i="106"/>
  <c r="P51" i="106"/>
  <c r="O51" i="106"/>
  <c r="P50" i="106"/>
  <c r="O50" i="106"/>
  <c r="P49" i="106"/>
  <c r="O49" i="106"/>
  <c r="P48" i="106"/>
  <c r="O48" i="106"/>
  <c r="P47" i="106"/>
  <c r="O47" i="106"/>
  <c r="P46" i="106"/>
  <c r="O46" i="106"/>
  <c r="P45" i="106"/>
  <c r="O45" i="106"/>
  <c r="P44" i="106"/>
  <c r="O44" i="106"/>
  <c r="P43" i="106"/>
  <c r="O43" i="106"/>
  <c r="P42" i="106"/>
  <c r="O42" i="106"/>
  <c r="P41" i="106"/>
  <c r="O41" i="106"/>
  <c r="P40" i="106"/>
  <c r="O40" i="106"/>
  <c r="P39" i="106"/>
  <c r="O39" i="106"/>
  <c r="P38" i="106"/>
  <c r="O38" i="106"/>
  <c r="P37" i="106"/>
  <c r="O37" i="106"/>
  <c r="P36" i="106"/>
  <c r="O36" i="106"/>
  <c r="P35" i="106"/>
  <c r="O35" i="106"/>
  <c r="P34" i="106"/>
  <c r="O34" i="106"/>
  <c r="P33" i="106"/>
  <c r="O33" i="106"/>
  <c r="P32" i="106"/>
  <c r="O32" i="106"/>
  <c r="P31" i="106"/>
  <c r="O31" i="106"/>
  <c r="P30" i="106"/>
  <c r="O30" i="106"/>
  <c r="P29" i="106"/>
  <c r="O29" i="106"/>
  <c r="P28" i="106"/>
  <c r="O28" i="106"/>
  <c r="P27" i="106"/>
  <c r="O27" i="106"/>
  <c r="P26" i="106"/>
  <c r="O26" i="106"/>
  <c r="P25" i="106"/>
  <c r="O25" i="106"/>
  <c r="P24" i="106"/>
  <c r="O24" i="106"/>
  <c r="P23" i="106"/>
  <c r="O23" i="106"/>
  <c r="P22" i="106"/>
  <c r="O22" i="106"/>
  <c r="P21" i="106"/>
  <c r="O21" i="106"/>
  <c r="P20" i="106"/>
  <c r="O20" i="106"/>
  <c r="P19" i="106"/>
  <c r="O19" i="106"/>
  <c r="P18" i="106"/>
  <c r="O18" i="106"/>
  <c r="P17" i="106"/>
  <c r="O17" i="106"/>
  <c r="P16" i="106"/>
  <c r="O16" i="106"/>
  <c r="P15" i="106"/>
  <c r="O15" i="106"/>
  <c r="P14" i="106"/>
  <c r="O14" i="106"/>
  <c r="P13" i="106"/>
  <c r="O13" i="106"/>
  <c r="P12" i="106"/>
  <c r="O12" i="106"/>
  <c r="P11" i="106"/>
  <c r="O11" i="106"/>
  <c r="P10" i="106"/>
  <c r="O10" i="106"/>
  <c r="P9" i="106"/>
  <c r="O9" i="106"/>
  <c r="P8" i="106"/>
  <c r="O8" i="106"/>
  <c r="Q103" i="105"/>
  <c r="P103" i="105"/>
  <c r="O103" i="105"/>
  <c r="N103" i="105"/>
  <c r="M103" i="105"/>
  <c r="L103" i="105"/>
  <c r="K103" i="105"/>
  <c r="J103" i="105"/>
  <c r="I103" i="105"/>
  <c r="H103" i="105"/>
  <c r="G103" i="105"/>
  <c r="F103" i="105"/>
  <c r="E103" i="105"/>
  <c r="D103" i="105"/>
  <c r="Q102" i="105"/>
  <c r="P102" i="105"/>
  <c r="Q101" i="105"/>
  <c r="P101" i="105"/>
  <c r="Q100" i="105"/>
  <c r="P100" i="105"/>
  <c r="Q99" i="105"/>
  <c r="P99" i="105"/>
  <c r="Q98" i="105"/>
  <c r="P98" i="105"/>
  <c r="Q97" i="105"/>
  <c r="P97" i="105"/>
  <c r="Q96" i="105"/>
  <c r="P96" i="105"/>
  <c r="Q95" i="105"/>
  <c r="P95" i="105"/>
  <c r="Q94" i="105"/>
  <c r="P94" i="105"/>
  <c r="Q93" i="105"/>
  <c r="P93" i="105"/>
  <c r="Q92" i="105"/>
  <c r="P92" i="105"/>
  <c r="Q91" i="105"/>
  <c r="P91" i="105"/>
  <c r="Q90" i="105"/>
  <c r="P90" i="105"/>
  <c r="Q89" i="105"/>
  <c r="P89" i="105"/>
  <c r="Q88" i="105"/>
  <c r="P88" i="105"/>
  <c r="Q87" i="105"/>
  <c r="P87" i="105"/>
  <c r="Q86" i="105"/>
  <c r="P86" i="105"/>
  <c r="Q85" i="105"/>
  <c r="P85" i="105"/>
  <c r="Q84" i="105"/>
  <c r="P84" i="105"/>
  <c r="Q83" i="105"/>
  <c r="P83" i="105"/>
  <c r="Q82" i="105"/>
  <c r="P82" i="105"/>
  <c r="Q81" i="105"/>
  <c r="P81" i="105"/>
  <c r="Q80" i="105"/>
  <c r="P80" i="105"/>
  <c r="Q79" i="105"/>
  <c r="P79" i="105"/>
  <c r="Q78" i="105"/>
  <c r="P78" i="105"/>
  <c r="Q77" i="105"/>
  <c r="P77" i="105"/>
  <c r="Q76" i="105"/>
  <c r="P76" i="105"/>
  <c r="Q75" i="105"/>
  <c r="P75" i="105"/>
  <c r="Q74" i="105"/>
  <c r="P74" i="105"/>
  <c r="Q73" i="105"/>
  <c r="P73" i="105"/>
  <c r="Q72" i="105"/>
  <c r="P72" i="105"/>
  <c r="Q71" i="105"/>
  <c r="P71" i="105"/>
  <c r="Q70" i="105"/>
  <c r="P70" i="105"/>
  <c r="Q69" i="105"/>
  <c r="P69" i="105"/>
  <c r="Q68" i="105"/>
  <c r="P68" i="105"/>
  <c r="Q67" i="105"/>
  <c r="P67" i="105"/>
  <c r="Q66" i="105"/>
  <c r="P66" i="105"/>
  <c r="Q65" i="105"/>
  <c r="P65" i="105"/>
  <c r="Q64" i="105"/>
  <c r="P64" i="105"/>
  <c r="Q63" i="105"/>
  <c r="P63" i="105"/>
  <c r="Q62" i="105"/>
  <c r="P62" i="105"/>
  <c r="Q61" i="105"/>
  <c r="P61" i="105"/>
  <c r="Q60" i="105"/>
  <c r="P60" i="105"/>
  <c r="Q59" i="105"/>
  <c r="P59" i="105"/>
  <c r="Q58" i="105"/>
  <c r="P58" i="105"/>
  <c r="Q57" i="105"/>
  <c r="P57" i="105"/>
  <c r="Q56" i="105"/>
  <c r="P56" i="105"/>
  <c r="Q55" i="105"/>
  <c r="P55" i="105"/>
  <c r="Q54" i="105"/>
  <c r="P54" i="105"/>
  <c r="Q53" i="105"/>
  <c r="P53" i="105"/>
  <c r="Q52" i="105"/>
  <c r="P52" i="105"/>
  <c r="Q51" i="105"/>
  <c r="P51" i="105"/>
  <c r="Q50" i="105"/>
  <c r="P50" i="105"/>
  <c r="Q49" i="105"/>
  <c r="P49" i="105"/>
  <c r="Q48" i="105"/>
  <c r="P48" i="105"/>
  <c r="Q47" i="105"/>
  <c r="P47" i="105"/>
  <c r="Q46" i="105"/>
  <c r="P46" i="105"/>
  <c r="Q45" i="105"/>
  <c r="P45" i="105"/>
  <c r="Q44" i="105"/>
  <c r="P44" i="105"/>
  <c r="Q43" i="105"/>
  <c r="P43" i="105"/>
  <c r="Q42" i="105"/>
  <c r="P42" i="105"/>
  <c r="Q41" i="105"/>
  <c r="P41" i="105"/>
  <c r="Q40" i="105"/>
  <c r="P40" i="105"/>
  <c r="Q39" i="105"/>
  <c r="P39" i="105"/>
  <c r="Q38" i="105"/>
  <c r="P38" i="105"/>
  <c r="Q37" i="105"/>
  <c r="P37" i="105"/>
  <c r="Q36" i="105"/>
  <c r="P36" i="105"/>
  <c r="Q35" i="105"/>
  <c r="P35" i="105"/>
  <c r="Q34" i="105"/>
  <c r="P34" i="105"/>
  <c r="Q33" i="105"/>
  <c r="P33" i="105"/>
  <c r="Q32" i="105"/>
  <c r="P32" i="105"/>
  <c r="Q31" i="105"/>
  <c r="P31" i="105"/>
  <c r="Q30" i="105"/>
  <c r="P30" i="105"/>
  <c r="Q29" i="105"/>
  <c r="P29" i="105"/>
  <c r="Q28" i="105"/>
  <c r="P28" i="105"/>
  <c r="Q27" i="105"/>
  <c r="P27" i="105"/>
  <c r="Q26" i="105"/>
  <c r="P26" i="105"/>
  <c r="Q25" i="105"/>
  <c r="P25" i="105"/>
  <c r="Q24" i="105"/>
  <c r="P24" i="105"/>
  <c r="Q23" i="105"/>
  <c r="P23" i="105"/>
  <c r="Q22" i="105"/>
  <c r="P22" i="105"/>
  <c r="Q21" i="105"/>
  <c r="P21" i="105"/>
  <c r="Q20" i="105"/>
  <c r="P20" i="105"/>
  <c r="Q19" i="105"/>
  <c r="P19" i="105"/>
  <c r="Q18" i="105"/>
  <c r="P18" i="105"/>
  <c r="Q17" i="105"/>
  <c r="P17" i="105"/>
  <c r="Q16" i="105"/>
  <c r="P16" i="105"/>
  <c r="Q15" i="105"/>
  <c r="P15" i="105"/>
  <c r="Q14" i="105"/>
  <c r="P14" i="105"/>
  <c r="Q13" i="105"/>
  <c r="P13" i="105"/>
  <c r="Q12" i="105"/>
  <c r="P12" i="105"/>
  <c r="Q11" i="105"/>
  <c r="P11" i="105"/>
  <c r="Q10" i="105"/>
  <c r="P10" i="105"/>
  <c r="Q9" i="105"/>
  <c r="P9" i="105"/>
  <c r="Q8" i="105"/>
  <c r="P8" i="105"/>
  <c r="O16" i="104"/>
  <c r="N16" i="104"/>
  <c r="M16" i="104"/>
  <c r="L16" i="104"/>
  <c r="K16" i="104"/>
  <c r="J16" i="104"/>
  <c r="I16" i="104"/>
  <c r="H16" i="104"/>
  <c r="G16" i="104"/>
  <c r="F16" i="104"/>
  <c r="E16" i="104"/>
  <c r="D16" i="104"/>
  <c r="C16" i="104"/>
  <c r="B16" i="104"/>
  <c r="O15" i="104"/>
  <c r="N15" i="104"/>
  <c r="O14" i="104"/>
  <c r="N14" i="104"/>
  <c r="O13" i="104"/>
  <c r="N13" i="104"/>
  <c r="O12" i="104"/>
  <c r="N12" i="104"/>
  <c r="O11" i="104"/>
  <c r="N11" i="104"/>
  <c r="O10" i="104"/>
  <c r="N10" i="104"/>
  <c r="O9" i="104"/>
  <c r="N9" i="104"/>
  <c r="O8" i="104"/>
  <c r="N8" i="104"/>
  <c r="K16" i="103"/>
  <c r="J16" i="103"/>
  <c r="I16" i="103"/>
  <c r="H16" i="103"/>
  <c r="G16" i="103"/>
  <c r="F16" i="103"/>
  <c r="E16" i="103"/>
  <c r="D16" i="103"/>
  <c r="C16" i="103"/>
  <c r="B16" i="103"/>
  <c r="K15" i="103"/>
  <c r="J15" i="103"/>
  <c r="K14" i="103"/>
  <c r="J14" i="103"/>
  <c r="K13" i="103"/>
  <c r="J13" i="103"/>
  <c r="K12" i="103"/>
  <c r="J12" i="103"/>
  <c r="K11" i="103"/>
  <c r="J11" i="103"/>
  <c r="K10" i="103"/>
  <c r="J10" i="103"/>
  <c r="K9" i="103"/>
  <c r="J9" i="103"/>
  <c r="K8" i="103"/>
  <c r="J8" i="103"/>
  <c r="E16" i="102"/>
  <c r="D16" i="102"/>
  <c r="C16" i="102"/>
  <c r="B16" i="102"/>
  <c r="E15" i="102"/>
  <c r="C15" i="102"/>
  <c r="E14" i="102"/>
  <c r="C14" i="102"/>
  <c r="E13" i="102"/>
  <c r="C13" i="102"/>
  <c r="E12" i="102"/>
  <c r="C12" i="102"/>
  <c r="E11" i="102"/>
  <c r="C11" i="102"/>
  <c r="E10" i="102"/>
  <c r="C10" i="102"/>
  <c r="E9" i="102"/>
  <c r="C9" i="102"/>
  <c r="E8" i="102"/>
  <c r="C8" i="102"/>
  <c r="B13" i="101"/>
  <c r="W48" i="100"/>
  <c r="V48" i="100"/>
  <c r="U48" i="100"/>
  <c r="T48" i="100"/>
  <c r="S48" i="100"/>
  <c r="R48" i="100"/>
  <c r="Q48" i="100"/>
  <c r="P48" i="100"/>
  <c r="O48" i="100"/>
  <c r="N48" i="100"/>
  <c r="M48" i="100"/>
  <c r="L48" i="100"/>
  <c r="K48" i="100"/>
  <c r="J48" i="100"/>
  <c r="I48" i="100"/>
  <c r="H48" i="100"/>
  <c r="G48" i="100"/>
  <c r="F48" i="100"/>
  <c r="E48" i="100"/>
  <c r="D48" i="100"/>
  <c r="C48" i="100"/>
  <c r="B48" i="100"/>
  <c r="W47" i="100"/>
  <c r="W46" i="100"/>
  <c r="W45" i="100"/>
  <c r="W44" i="100"/>
  <c r="W43" i="100"/>
  <c r="W42" i="100"/>
  <c r="W41" i="100"/>
  <c r="W40" i="100"/>
  <c r="W39" i="100"/>
  <c r="W38" i="100"/>
  <c r="W37" i="100"/>
  <c r="W36" i="100"/>
  <c r="W35" i="100"/>
  <c r="W34" i="100"/>
  <c r="W33" i="100"/>
  <c r="W32" i="100"/>
  <c r="W31" i="100"/>
  <c r="W30" i="100"/>
  <c r="W29" i="100"/>
  <c r="W28" i="100"/>
  <c r="W27" i="100"/>
  <c r="W26" i="100"/>
  <c r="W25" i="100"/>
  <c r="W24" i="100"/>
  <c r="W23" i="100"/>
  <c r="W22" i="100"/>
  <c r="W21" i="100"/>
  <c r="W20" i="100"/>
  <c r="W19" i="100"/>
  <c r="W18" i="100"/>
  <c r="W17" i="100"/>
  <c r="W16" i="100"/>
  <c r="W15" i="100"/>
  <c r="W14" i="100"/>
  <c r="W13" i="100"/>
  <c r="W12" i="100"/>
  <c r="W11" i="100"/>
  <c r="W10" i="100"/>
  <c r="W9" i="100"/>
  <c r="W8" i="100"/>
  <c r="W7" i="100"/>
  <c r="W48" i="99"/>
  <c r="V48" i="99"/>
  <c r="U48" i="99"/>
  <c r="T48" i="99"/>
  <c r="S48" i="99"/>
  <c r="R48" i="99"/>
  <c r="Q48" i="99"/>
  <c r="P48" i="99"/>
  <c r="O48" i="99"/>
  <c r="N48" i="99"/>
  <c r="M48" i="99"/>
  <c r="L48" i="99"/>
  <c r="K48" i="99"/>
  <c r="J48" i="99"/>
  <c r="I48" i="99"/>
  <c r="H48" i="99"/>
  <c r="G48" i="99"/>
  <c r="F48" i="99"/>
  <c r="E48" i="99"/>
  <c r="D48" i="99"/>
  <c r="C48" i="99"/>
  <c r="B48" i="99"/>
  <c r="W47" i="99"/>
  <c r="W46" i="99"/>
  <c r="W45" i="99"/>
  <c r="W44" i="99"/>
  <c r="W43" i="99"/>
  <c r="W42" i="99"/>
  <c r="W41" i="99"/>
  <c r="W40" i="99"/>
  <c r="W39" i="99"/>
  <c r="W38" i="99"/>
  <c r="W37" i="99"/>
  <c r="W36" i="99"/>
  <c r="W35" i="99"/>
  <c r="W34" i="99"/>
  <c r="W33" i="99"/>
  <c r="W32" i="99"/>
  <c r="W31" i="99"/>
  <c r="W30" i="99"/>
  <c r="W29" i="99"/>
  <c r="W28" i="99"/>
  <c r="W27" i="99"/>
  <c r="W26" i="99"/>
  <c r="W25" i="99"/>
  <c r="W24" i="99"/>
  <c r="W23" i="99"/>
  <c r="W22" i="99"/>
  <c r="W21" i="99"/>
  <c r="W20" i="99"/>
  <c r="W19" i="99"/>
  <c r="W18" i="99"/>
  <c r="W17" i="99"/>
  <c r="W16" i="99"/>
  <c r="W15" i="99"/>
  <c r="W14" i="99"/>
  <c r="W13" i="99"/>
  <c r="W12" i="99"/>
  <c r="W11" i="99"/>
  <c r="W10" i="99"/>
  <c r="W9" i="99"/>
  <c r="W8" i="99"/>
  <c r="W7" i="99"/>
  <c r="B28" i="98"/>
  <c r="B9" i="97"/>
  <c r="C17" i="96"/>
  <c r="B17" i="96"/>
  <c r="B9" i="95"/>
  <c r="E14" i="94"/>
  <c r="D14" i="94"/>
  <c r="C14" i="94"/>
  <c r="B14" i="94"/>
  <c r="E13" i="94"/>
  <c r="C13" i="94"/>
  <c r="E12" i="94"/>
  <c r="C12" i="94"/>
  <c r="E11" i="94"/>
  <c r="C11" i="94"/>
  <c r="E10" i="94"/>
  <c r="C10" i="94"/>
  <c r="E9" i="94"/>
  <c r="C9" i="94"/>
  <c r="E8" i="94"/>
  <c r="C8" i="94"/>
  <c r="E12" i="93"/>
  <c r="D12" i="93"/>
  <c r="C12" i="93"/>
  <c r="B12" i="93"/>
  <c r="E11" i="93"/>
  <c r="C11" i="93"/>
  <c r="E10" i="93"/>
  <c r="C10" i="93"/>
  <c r="E9" i="93"/>
  <c r="C9" i="93"/>
  <c r="E8" i="93"/>
  <c r="C8" i="93"/>
  <c r="O54" i="92"/>
  <c r="N54" i="92"/>
  <c r="M54" i="92"/>
  <c r="L54" i="92"/>
  <c r="K54" i="92"/>
  <c r="J54" i="92"/>
  <c r="I54" i="92"/>
  <c r="H54" i="92"/>
  <c r="G54" i="92"/>
  <c r="F54" i="92"/>
  <c r="E54" i="92"/>
  <c r="D54" i="92"/>
  <c r="C54" i="92"/>
  <c r="B54" i="92"/>
  <c r="O53" i="92"/>
  <c r="N53" i="92"/>
  <c r="O52" i="92"/>
  <c r="N52" i="92"/>
  <c r="O51" i="92"/>
  <c r="N51" i="92"/>
  <c r="O50" i="92"/>
  <c r="N50" i="92"/>
  <c r="O49" i="92"/>
  <c r="N49" i="92"/>
  <c r="O48" i="92"/>
  <c r="N48" i="92"/>
  <c r="O47" i="92"/>
  <c r="N47" i="92"/>
  <c r="O46" i="92"/>
  <c r="N46" i="92"/>
  <c r="O45" i="92"/>
  <c r="N45" i="92"/>
  <c r="O44" i="92"/>
  <c r="N44" i="92"/>
  <c r="O43" i="92"/>
  <c r="N43" i="92"/>
  <c r="O42" i="92"/>
  <c r="N42" i="92"/>
  <c r="O41" i="92"/>
  <c r="N41" i="92"/>
  <c r="O40" i="92"/>
  <c r="N40" i="92"/>
  <c r="O39" i="92"/>
  <c r="N39" i="92"/>
  <c r="O38" i="92"/>
  <c r="N38" i="92"/>
  <c r="O37" i="92"/>
  <c r="N37" i="92"/>
  <c r="O36" i="92"/>
  <c r="N36" i="92"/>
  <c r="O35" i="92"/>
  <c r="N35" i="92"/>
  <c r="O34" i="92"/>
  <c r="N34" i="92"/>
  <c r="O33" i="92"/>
  <c r="N33" i="92"/>
  <c r="O32" i="92"/>
  <c r="N32" i="92"/>
  <c r="O31" i="92"/>
  <c r="N31" i="92"/>
  <c r="O30" i="92"/>
  <c r="N30" i="92"/>
  <c r="O29" i="92"/>
  <c r="N29" i="92"/>
  <c r="O28" i="92"/>
  <c r="N28" i="92"/>
  <c r="O27" i="92"/>
  <c r="N27" i="92"/>
  <c r="O26" i="92"/>
  <c r="N26" i="92"/>
  <c r="O25" i="92"/>
  <c r="N25" i="92"/>
  <c r="O24" i="92"/>
  <c r="N24" i="92"/>
  <c r="O23" i="92"/>
  <c r="N23" i="92"/>
  <c r="O22" i="92"/>
  <c r="N22" i="92"/>
  <c r="O21" i="92"/>
  <c r="N21" i="92"/>
  <c r="O20" i="92"/>
  <c r="N20" i="92"/>
  <c r="O19" i="92"/>
  <c r="N19" i="92"/>
  <c r="O18" i="92"/>
  <c r="N18" i="92"/>
  <c r="O17" i="92"/>
  <c r="N17" i="92"/>
  <c r="O16" i="92"/>
  <c r="N16" i="92"/>
  <c r="O15" i="92"/>
  <c r="N15" i="92"/>
  <c r="O14" i="92"/>
  <c r="N14" i="92"/>
  <c r="O13" i="92"/>
  <c r="N13" i="92"/>
  <c r="O12" i="92"/>
  <c r="N12" i="92"/>
  <c r="O11" i="92"/>
  <c r="N11" i="92"/>
  <c r="O10" i="92"/>
  <c r="N10" i="92"/>
  <c r="O9" i="92"/>
  <c r="N9" i="92"/>
  <c r="O8" i="92"/>
  <c r="N8" i="92"/>
  <c r="K54" i="91"/>
  <c r="J54" i="91"/>
  <c r="I54" i="91"/>
  <c r="H54" i="91"/>
  <c r="G54" i="91"/>
  <c r="F54" i="91"/>
  <c r="E54" i="91"/>
  <c r="D54" i="91"/>
  <c r="C54" i="91"/>
  <c r="B54" i="91"/>
  <c r="K53" i="91"/>
  <c r="J53" i="91"/>
  <c r="K52" i="91"/>
  <c r="J52" i="91"/>
  <c r="K51" i="91"/>
  <c r="J51" i="91"/>
  <c r="K50" i="91"/>
  <c r="J50" i="91"/>
  <c r="K49" i="91"/>
  <c r="J49" i="91"/>
  <c r="K48" i="91"/>
  <c r="J48" i="91"/>
  <c r="K47" i="91"/>
  <c r="J47" i="91"/>
  <c r="K46" i="91"/>
  <c r="J46" i="91"/>
  <c r="K45" i="91"/>
  <c r="J45" i="91"/>
  <c r="K44" i="91"/>
  <c r="J44" i="91"/>
  <c r="K43" i="91"/>
  <c r="J43" i="91"/>
  <c r="K42" i="91"/>
  <c r="J42" i="91"/>
  <c r="K41" i="91"/>
  <c r="J41" i="91"/>
  <c r="K40" i="91"/>
  <c r="J40" i="91"/>
  <c r="K39" i="91"/>
  <c r="J39" i="91"/>
  <c r="K38" i="91"/>
  <c r="J38" i="91"/>
  <c r="K37" i="91"/>
  <c r="J37" i="91"/>
  <c r="K36" i="91"/>
  <c r="J36" i="91"/>
  <c r="K35" i="91"/>
  <c r="J35" i="91"/>
  <c r="K34" i="91"/>
  <c r="J34" i="91"/>
  <c r="K33" i="91"/>
  <c r="J33" i="91"/>
  <c r="K32" i="91"/>
  <c r="J32" i="91"/>
  <c r="K31" i="91"/>
  <c r="J31" i="91"/>
  <c r="K30" i="91"/>
  <c r="J30" i="91"/>
  <c r="K29" i="91"/>
  <c r="J29" i="91"/>
  <c r="K28" i="91"/>
  <c r="J28" i="91"/>
  <c r="K27" i="91"/>
  <c r="J27" i="91"/>
  <c r="K26" i="91"/>
  <c r="J26" i="91"/>
  <c r="K25" i="91"/>
  <c r="J25" i="91"/>
  <c r="K24" i="91"/>
  <c r="J24" i="91"/>
  <c r="K23" i="91"/>
  <c r="J23" i="91"/>
  <c r="K22" i="91"/>
  <c r="J22" i="91"/>
  <c r="K21" i="91"/>
  <c r="J21" i="91"/>
  <c r="K20" i="91"/>
  <c r="J20" i="91"/>
  <c r="K19" i="91"/>
  <c r="J19" i="91"/>
  <c r="K18" i="91"/>
  <c r="J18" i="91"/>
  <c r="K17" i="91"/>
  <c r="J17" i="91"/>
  <c r="K16" i="91"/>
  <c r="J16" i="91"/>
  <c r="K15" i="91"/>
  <c r="J15" i="91"/>
  <c r="K14" i="91"/>
  <c r="J14" i="91"/>
  <c r="K13" i="91"/>
  <c r="J13" i="91"/>
  <c r="K12" i="91"/>
  <c r="J12" i="91"/>
  <c r="K11" i="91"/>
  <c r="J11" i="91"/>
  <c r="K10" i="91"/>
  <c r="J10" i="91"/>
  <c r="K9" i="91"/>
  <c r="J9" i="91"/>
  <c r="K8" i="91"/>
  <c r="J8" i="91"/>
  <c r="S54" i="90"/>
  <c r="R54" i="90"/>
  <c r="Q54" i="90"/>
  <c r="P54" i="90"/>
  <c r="O54" i="90"/>
  <c r="N54" i="90"/>
  <c r="M54" i="90"/>
  <c r="L54" i="90"/>
  <c r="K54" i="90"/>
  <c r="J54" i="90"/>
  <c r="I54" i="90"/>
  <c r="H54" i="90"/>
  <c r="G54" i="90"/>
  <c r="F54" i="90"/>
  <c r="E54" i="90"/>
  <c r="D54" i="90"/>
  <c r="C54" i="90"/>
  <c r="B54" i="90"/>
  <c r="S53" i="90"/>
  <c r="R53" i="90"/>
  <c r="S52" i="90"/>
  <c r="R52" i="90"/>
  <c r="S51" i="90"/>
  <c r="R51" i="90"/>
  <c r="S50" i="90"/>
  <c r="R50" i="90"/>
  <c r="S49" i="90"/>
  <c r="R49" i="90"/>
  <c r="S48" i="90"/>
  <c r="R48" i="90"/>
  <c r="S47" i="90"/>
  <c r="R47" i="90"/>
  <c r="S46" i="90"/>
  <c r="R46" i="90"/>
  <c r="S45" i="90"/>
  <c r="R45" i="90"/>
  <c r="S44" i="90"/>
  <c r="R44" i="90"/>
  <c r="S43" i="90"/>
  <c r="R43" i="90"/>
  <c r="S42" i="90"/>
  <c r="R42" i="90"/>
  <c r="S41" i="90"/>
  <c r="R41" i="90"/>
  <c r="S40" i="90"/>
  <c r="R40" i="90"/>
  <c r="S39" i="90"/>
  <c r="R39" i="90"/>
  <c r="S38" i="90"/>
  <c r="R38" i="90"/>
  <c r="S37" i="90"/>
  <c r="R37" i="90"/>
  <c r="S36" i="90"/>
  <c r="R36" i="90"/>
  <c r="S35" i="90"/>
  <c r="R35" i="90"/>
  <c r="S34" i="90"/>
  <c r="R34" i="90"/>
  <c r="S33" i="90"/>
  <c r="R33" i="90"/>
  <c r="S32" i="90"/>
  <c r="R32" i="90"/>
  <c r="S31" i="90"/>
  <c r="R31" i="90"/>
  <c r="S30" i="90"/>
  <c r="R30" i="90"/>
  <c r="S29" i="90"/>
  <c r="R29" i="90"/>
  <c r="S28" i="90"/>
  <c r="R28" i="90"/>
  <c r="S27" i="90"/>
  <c r="R27" i="90"/>
  <c r="S26" i="90"/>
  <c r="R26" i="90"/>
  <c r="S25" i="90"/>
  <c r="R25" i="90"/>
  <c r="S24" i="90"/>
  <c r="R24" i="90"/>
  <c r="S23" i="90"/>
  <c r="R23" i="90"/>
  <c r="S22" i="90"/>
  <c r="R22" i="90"/>
  <c r="S21" i="90"/>
  <c r="R21" i="90"/>
  <c r="S20" i="90"/>
  <c r="R20" i="90"/>
  <c r="S19" i="90"/>
  <c r="R19" i="90"/>
  <c r="S18" i="90"/>
  <c r="R18" i="90"/>
  <c r="S17" i="90"/>
  <c r="R17" i="90"/>
  <c r="S16" i="90"/>
  <c r="R16" i="90"/>
  <c r="S15" i="90"/>
  <c r="R15" i="90"/>
  <c r="S14" i="90"/>
  <c r="R14" i="90"/>
  <c r="S13" i="90"/>
  <c r="R13" i="90"/>
  <c r="S12" i="90"/>
  <c r="R12" i="90"/>
  <c r="S11" i="90"/>
  <c r="R11" i="90"/>
  <c r="S10" i="90"/>
  <c r="R10" i="90"/>
  <c r="S9" i="90"/>
  <c r="R9" i="90"/>
  <c r="S8" i="90"/>
  <c r="R8" i="90"/>
  <c r="E56" i="89"/>
  <c r="D56" i="89"/>
  <c r="C56" i="89"/>
  <c r="B56" i="89"/>
  <c r="E55" i="89"/>
  <c r="C55" i="89"/>
  <c r="E54" i="89"/>
  <c r="C54" i="89"/>
  <c r="E53" i="89"/>
  <c r="C53" i="89"/>
  <c r="E52" i="89"/>
  <c r="C52" i="89"/>
  <c r="E51" i="89"/>
  <c r="C51" i="89"/>
  <c r="E50" i="89"/>
  <c r="C50" i="89"/>
  <c r="E49" i="89"/>
  <c r="C49" i="89"/>
  <c r="E48" i="89"/>
  <c r="C48" i="89"/>
  <c r="E47" i="89"/>
  <c r="C47" i="89"/>
  <c r="E46" i="89"/>
  <c r="C46" i="89"/>
  <c r="E45" i="89"/>
  <c r="C45" i="89"/>
  <c r="E44" i="89"/>
  <c r="C44" i="89"/>
  <c r="E43" i="89"/>
  <c r="C43" i="89"/>
  <c r="E42" i="89"/>
  <c r="C42" i="89"/>
  <c r="E41" i="89"/>
  <c r="C41" i="89"/>
  <c r="E40" i="89"/>
  <c r="C40" i="89"/>
  <c r="E39" i="89"/>
  <c r="C39" i="89"/>
  <c r="E38" i="89"/>
  <c r="C38" i="89"/>
  <c r="E37" i="89"/>
  <c r="C37" i="89"/>
  <c r="E36" i="89"/>
  <c r="C36" i="89"/>
  <c r="E35" i="89"/>
  <c r="C35" i="89"/>
  <c r="E34" i="89"/>
  <c r="C34" i="89"/>
  <c r="E33" i="89"/>
  <c r="C33" i="89"/>
  <c r="E32" i="89"/>
  <c r="C32" i="89"/>
  <c r="E31" i="89"/>
  <c r="C31" i="89"/>
  <c r="E30" i="89"/>
  <c r="C30" i="89"/>
  <c r="E29" i="89"/>
  <c r="C29" i="89"/>
  <c r="E28" i="89"/>
  <c r="C28" i="89"/>
  <c r="E27" i="89"/>
  <c r="C27" i="89"/>
  <c r="E26" i="89"/>
  <c r="C26" i="89"/>
  <c r="E25" i="89"/>
  <c r="C25" i="89"/>
  <c r="E24" i="89"/>
  <c r="C24" i="89"/>
  <c r="E23" i="89"/>
  <c r="C23" i="89"/>
  <c r="E22" i="89"/>
  <c r="C22" i="89"/>
  <c r="E21" i="89"/>
  <c r="C21" i="89"/>
  <c r="E20" i="89"/>
  <c r="C20" i="89"/>
  <c r="E19" i="89"/>
  <c r="C19" i="89"/>
  <c r="E18" i="89"/>
  <c r="C18" i="89"/>
  <c r="E17" i="89"/>
  <c r="C17" i="89"/>
  <c r="E16" i="89"/>
  <c r="C16" i="89"/>
  <c r="E15" i="89"/>
  <c r="C15" i="89"/>
  <c r="E14" i="89"/>
  <c r="C14" i="89"/>
  <c r="E13" i="89"/>
  <c r="C13" i="89"/>
  <c r="E12" i="89"/>
  <c r="C12" i="89"/>
  <c r="E11" i="89"/>
  <c r="C11" i="89"/>
  <c r="E10" i="89"/>
  <c r="C10" i="89"/>
  <c r="E9" i="89"/>
  <c r="C9" i="89"/>
  <c r="E8" i="89"/>
  <c r="C8" i="89"/>
  <c r="E53" i="88"/>
  <c r="D53" i="88"/>
  <c r="C53" i="88"/>
  <c r="B53" i="88"/>
  <c r="E52" i="88"/>
  <c r="C52" i="88"/>
  <c r="E51" i="88"/>
  <c r="C51" i="88"/>
  <c r="E50" i="88"/>
  <c r="C50" i="88"/>
  <c r="E49" i="88"/>
  <c r="C49" i="88"/>
  <c r="E48" i="88"/>
  <c r="C48" i="88"/>
  <c r="E47" i="88"/>
  <c r="C47" i="88"/>
  <c r="E46" i="88"/>
  <c r="C46" i="88"/>
  <c r="E45" i="88"/>
  <c r="C45" i="88"/>
  <c r="E44" i="88"/>
  <c r="C44" i="88"/>
  <c r="E43" i="88"/>
  <c r="C43" i="88"/>
  <c r="E42" i="88"/>
  <c r="C42" i="88"/>
  <c r="E41" i="88"/>
  <c r="C41" i="88"/>
  <c r="E40" i="88"/>
  <c r="C40" i="88"/>
  <c r="E39" i="88"/>
  <c r="C39" i="88"/>
  <c r="E38" i="88"/>
  <c r="C38" i="88"/>
  <c r="E37" i="88"/>
  <c r="C37" i="88"/>
  <c r="E36" i="88"/>
  <c r="C36" i="88"/>
  <c r="E35" i="88"/>
  <c r="C35" i="88"/>
  <c r="E34" i="88"/>
  <c r="C34" i="88"/>
  <c r="E33" i="88"/>
  <c r="C33" i="88"/>
  <c r="E32" i="88"/>
  <c r="C32" i="88"/>
  <c r="E31" i="88"/>
  <c r="C31" i="88"/>
  <c r="E30" i="88"/>
  <c r="C30" i="88"/>
  <c r="E29" i="88"/>
  <c r="C29" i="88"/>
  <c r="E28" i="88"/>
  <c r="C28" i="88"/>
  <c r="E27" i="88"/>
  <c r="C27" i="88"/>
  <c r="E26" i="88"/>
  <c r="C26" i="88"/>
  <c r="E25" i="88"/>
  <c r="C25" i="88"/>
  <c r="E24" i="88"/>
  <c r="C24" i="88"/>
  <c r="E23" i="88"/>
  <c r="C23" i="88"/>
  <c r="E22" i="88"/>
  <c r="C22" i="88"/>
  <c r="E21" i="88"/>
  <c r="C21" i="88"/>
  <c r="E20" i="88"/>
  <c r="C20" i="88"/>
  <c r="E19" i="88"/>
  <c r="C19" i="88"/>
  <c r="E18" i="88"/>
  <c r="C18" i="88"/>
  <c r="E17" i="88"/>
  <c r="C17" i="88"/>
  <c r="E16" i="88"/>
  <c r="C16" i="88"/>
  <c r="E15" i="88"/>
  <c r="C15" i="88"/>
  <c r="E14" i="88"/>
  <c r="C14" i="88"/>
  <c r="E13" i="88"/>
  <c r="C13" i="88"/>
  <c r="E12" i="88"/>
  <c r="C12" i="88"/>
  <c r="E11" i="88"/>
  <c r="C11" i="88"/>
  <c r="E10" i="88"/>
  <c r="C10" i="88"/>
  <c r="E9" i="88"/>
  <c r="C9" i="88"/>
  <c r="E8" i="88"/>
  <c r="C8" i="88"/>
  <c r="B20" i="87"/>
  <c r="B9" i="86"/>
  <c r="B14" i="85"/>
  <c r="B12" i="84"/>
</calcChain>
</file>

<file path=xl/sharedStrings.xml><?xml version="1.0" encoding="utf-8"?>
<sst xmlns="http://schemas.openxmlformats.org/spreadsheetml/2006/main" count="1387" uniqueCount="661">
  <si>
    <t>合計</t>
  </si>
  <si>
    <t>件数</t>
    <rPh sb="0" eb="2">
      <t>ケンスウ</t>
    </rPh>
    <phoneticPr fontId="3"/>
  </si>
  <si>
    <t>月曜日</t>
  </si>
  <si>
    <t>火曜日</t>
  </si>
  <si>
    <t>水曜日</t>
  </si>
  <si>
    <t>木曜日</t>
  </si>
  <si>
    <t>金曜日</t>
  </si>
  <si>
    <t>土曜日</t>
  </si>
  <si>
    <t>日曜日</t>
  </si>
  <si>
    <t>曜日区分</t>
    <rPh sb="0" eb="2">
      <t>ヨウビ</t>
    </rPh>
    <rPh sb="2" eb="4">
      <t>クブン</t>
    </rPh>
    <phoneticPr fontId="3"/>
  </si>
  <si>
    <t>0～1時台</t>
  </si>
  <si>
    <t>2～3時台</t>
  </si>
  <si>
    <t>4～5時台</t>
  </si>
  <si>
    <t>6～7時台</t>
  </si>
  <si>
    <t>8～9時台</t>
  </si>
  <si>
    <t>10～11時台</t>
  </si>
  <si>
    <t>12～13時台</t>
  </si>
  <si>
    <t>14～15時台</t>
  </si>
  <si>
    <t>16～17時台</t>
  </si>
  <si>
    <t>18～19時台</t>
  </si>
  <si>
    <t>20～21時台</t>
  </si>
  <si>
    <t>22～23時台</t>
  </si>
  <si>
    <t>時間帯不明</t>
  </si>
  <si>
    <t>％</t>
  </si>
  <si>
    <t>※割合については、小数点第2位を四捨五入したものであり、合計が100.0にならないことがある。</t>
  </si>
  <si>
    <t>※発生場所は複数回答が可能である。</t>
  </si>
  <si>
    <t>発生場所</t>
    <phoneticPr fontId="3"/>
  </si>
  <si>
    <t>分娩室</t>
  </si>
  <si>
    <t>報告数</t>
    <phoneticPr fontId="3"/>
  </si>
  <si>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</si>
  <si>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発生した時間帯</t>
    <rPh sb="0" eb="2">
      <t>ハッセイ</t>
    </rPh>
    <rPh sb="4" eb="7">
      <t>ジカンタイ</t>
    </rPh>
    <phoneticPr fontId="3"/>
  </si>
  <si>
    <t>発生曜日</t>
    <rPh sb="0" eb="2">
      <t>ハッセイ</t>
    </rPh>
    <rPh sb="2" eb="4">
      <t>ヨウビ</t>
    </rPh>
    <phoneticPr fontId="3"/>
  </si>
  <si>
    <t xml:space="preserve">外来診察室 </t>
  </si>
  <si>
    <t xml:space="preserve">外来処置室 </t>
  </si>
  <si>
    <t xml:space="preserve">外来待合室 </t>
  </si>
  <si>
    <t>外来化学療法室</t>
    <rPh sb="0" eb="2">
      <t>ガイライ</t>
    </rPh>
    <rPh sb="2" eb="4">
      <t>カガク</t>
    </rPh>
    <rPh sb="4" eb="6">
      <t>リョウホウ</t>
    </rPh>
    <rPh sb="6" eb="7">
      <t>シツ</t>
    </rPh>
    <phoneticPr fontId="5"/>
  </si>
  <si>
    <t xml:space="preserve">救急外来 </t>
  </si>
  <si>
    <t>入退院支援センター</t>
    <rPh sb="0" eb="3">
      <t>ニュウタイイン</t>
    </rPh>
    <rPh sb="3" eb="5">
      <t>シエン</t>
    </rPh>
    <phoneticPr fontId="5"/>
  </si>
  <si>
    <t xml:space="preserve">病室 </t>
  </si>
  <si>
    <t xml:space="preserve">病棟処置室 </t>
  </si>
  <si>
    <t>スタッフステーション</t>
  </si>
  <si>
    <t>食堂・デイルーム</t>
    <rPh sb="0" eb="2">
      <t>ショクドウ</t>
    </rPh>
    <phoneticPr fontId="5"/>
  </si>
  <si>
    <t>浴室</t>
    <rPh sb="0" eb="2">
      <t>ヨクシツ</t>
    </rPh>
    <phoneticPr fontId="5"/>
  </si>
  <si>
    <t>救命救急センター</t>
    <rPh sb="2" eb="4">
      <t>キュウキュウ</t>
    </rPh>
    <phoneticPr fontId="5"/>
  </si>
  <si>
    <t>手術部</t>
    <rPh sb="2" eb="3">
      <t>ブ</t>
    </rPh>
    <phoneticPr fontId="5"/>
  </si>
  <si>
    <t>ICU</t>
  </si>
  <si>
    <t>CCU</t>
  </si>
  <si>
    <t>SCU</t>
  </si>
  <si>
    <t>NICU・GCU</t>
  </si>
  <si>
    <t>HCU</t>
  </si>
  <si>
    <t>輸血部</t>
    <rPh sb="0" eb="2">
      <t>ユケツ</t>
    </rPh>
    <rPh sb="2" eb="3">
      <t>ブ</t>
    </rPh>
    <phoneticPr fontId="5"/>
  </si>
  <si>
    <t xml:space="preserve">臨床検査室 </t>
    <rPh sb="0" eb="2">
      <t>リンショウ</t>
    </rPh>
    <phoneticPr fontId="5"/>
  </si>
  <si>
    <t>生理検査室</t>
    <rPh sb="0" eb="2">
      <t>セイリ</t>
    </rPh>
    <rPh sb="2" eb="4">
      <t>ケンサ</t>
    </rPh>
    <rPh sb="4" eb="5">
      <t>シツ</t>
    </rPh>
    <phoneticPr fontId="5"/>
  </si>
  <si>
    <t>病理部・病理検査室</t>
    <rPh sb="0" eb="2">
      <t>ビョウリ</t>
    </rPh>
    <rPh sb="2" eb="3">
      <t>ブ</t>
    </rPh>
    <rPh sb="4" eb="6">
      <t>ビョウリ</t>
    </rPh>
    <rPh sb="6" eb="8">
      <t>ケンサ</t>
    </rPh>
    <rPh sb="8" eb="9">
      <t>シツ</t>
    </rPh>
    <phoneticPr fontId="5"/>
  </si>
  <si>
    <t>薬剤部</t>
    <rPh sb="0" eb="2">
      <t>ヤクザイ</t>
    </rPh>
    <rPh sb="2" eb="3">
      <t>ブ</t>
    </rPh>
    <phoneticPr fontId="5"/>
  </si>
  <si>
    <t>一般撮影室</t>
    <rPh sb="0" eb="2">
      <t>イッパン</t>
    </rPh>
    <rPh sb="2" eb="4">
      <t>サツエイ</t>
    </rPh>
    <rPh sb="4" eb="5">
      <t>シツ</t>
    </rPh>
    <phoneticPr fontId="5"/>
  </si>
  <si>
    <t>MRI検査室</t>
    <rPh sb="3" eb="6">
      <t>ケンサシツ</t>
    </rPh>
    <phoneticPr fontId="5"/>
  </si>
  <si>
    <t>CT検査室</t>
    <rPh sb="2" eb="5">
      <t>ケンサシツ</t>
    </rPh>
    <phoneticPr fontId="5"/>
  </si>
  <si>
    <t>RI（核医学検査）室</t>
    <rPh sb="3" eb="4">
      <t>カク</t>
    </rPh>
    <rPh sb="4" eb="6">
      <t>イガク</t>
    </rPh>
    <rPh sb="6" eb="8">
      <t>ケンサ</t>
    </rPh>
    <rPh sb="9" eb="10">
      <t>シツ</t>
    </rPh>
    <phoneticPr fontId="5"/>
  </si>
  <si>
    <t>血管造影室</t>
    <rPh sb="0" eb="2">
      <t>ケッカン</t>
    </rPh>
    <rPh sb="2" eb="4">
      <t>ゾウエイ</t>
    </rPh>
    <rPh sb="4" eb="5">
      <t>シツ</t>
    </rPh>
    <phoneticPr fontId="5"/>
  </si>
  <si>
    <t>放射線治療室</t>
    <rPh sb="0" eb="3">
      <t>ホウシャセン</t>
    </rPh>
    <rPh sb="3" eb="5">
      <t>チリョウ</t>
    </rPh>
    <rPh sb="5" eb="6">
      <t>シツ</t>
    </rPh>
    <phoneticPr fontId="5"/>
  </si>
  <si>
    <t>リハビリテーション部</t>
    <rPh sb="9" eb="10">
      <t>ブ</t>
    </rPh>
    <phoneticPr fontId="5"/>
  </si>
  <si>
    <t>栄養部・栄養管理室</t>
    <rPh sb="0" eb="2">
      <t>エイヨウ</t>
    </rPh>
    <rPh sb="2" eb="3">
      <t>ブ</t>
    </rPh>
    <rPh sb="4" eb="6">
      <t>エイヨウ</t>
    </rPh>
    <rPh sb="6" eb="8">
      <t>カンリ</t>
    </rPh>
    <rPh sb="8" eb="9">
      <t>シツ</t>
    </rPh>
    <phoneticPr fontId="5"/>
  </si>
  <si>
    <t>階段</t>
    <rPh sb="0" eb="2">
      <t>カイダン</t>
    </rPh>
    <phoneticPr fontId="5"/>
  </si>
  <si>
    <t>玄関・ロビー</t>
    <rPh sb="0" eb="2">
      <t>ゲンカン</t>
    </rPh>
    <phoneticPr fontId="5"/>
  </si>
  <si>
    <t>保険薬局</t>
    <rPh sb="0" eb="2">
      <t>ホケン</t>
    </rPh>
    <rPh sb="2" eb="4">
      <t>ヤッキョク</t>
    </rPh>
    <phoneticPr fontId="5"/>
  </si>
  <si>
    <t>他施設</t>
    <rPh sb="0" eb="3">
      <t>タシセツ</t>
    </rPh>
    <phoneticPr fontId="5"/>
  </si>
  <si>
    <t>自宅</t>
    <rPh sb="0" eb="2">
      <t>ジタク</t>
    </rPh>
    <phoneticPr fontId="5"/>
  </si>
  <si>
    <t>不明または特定できず</t>
    <rPh sb="0" eb="2">
      <t>フメイ</t>
    </rPh>
    <rPh sb="5" eb="7">
      <t>トクテイ</t>
    </rPh>
    <phoneticPr fontId="5"/>
  </si>
  <si>
    <t>その他</t>
    <phoneticPr fontId="5"/>
  </si>
  <si>
    <t xml:space="preserve">透析室 </t>
  </si>
  <si>
    <t>光学医療診療部・内視鏡室</t>
  </si>
  <si>
    <t>トイレ</t>
  </si>
  <si>
    <t>廊下</t>
  </si>
  <si>
    <t>エスカレーター</t>
  </si>
  <si>
    <t>エレベーター</t>
  </si>
  <si>
    <t>平日体制</t>
    <phoneticPr fontId="3"/>
  </si>
  <si>
    <t>休日・祝日体制</t>
    <phoneticPr fontId="3"/>
  </si>
  <si>
    <t>患者の年齢</t>
  </si>
  <si>
    <t>件数</t>
  </si>
  <si>
    <t>入院の件数</t>
  </si>
  <si>
    <t>10歳代</t>
    <phoneticPr fontId="3"/>
  </si>
  <si>
    <t>20歳代</t>
    <phoneticPr fontId="3"/>
  </si>
  <si>
    <t>30歳代</t>
    <phoneticPr fontId="3"/>
  </si>
  <si>
    <t>40歳代</t>
    <phoneticPr fontId="3"/>
  </si>
  <si>
    <t>50歳代</t>
    <phoneticPr fontId="3"/>
  </si>
  <si>
    <t>60歳代</t>
    <phoneticPr fontId="3"/>
  </si>
  <si>
    <t>70歳代</t>
    <phoneticPr fontId="3"/>
  </si>
  <si>
    <t>80歳代</t>
    <phoneticPr fontId="3"/>
  </si>
  <si>
    <t>90歳以上</t>
    <phoneticPr fontId="3"/>
  </si>
  <si>
    <t>発生月</t>
    <phoneticPr fontId="3"/>
  </si>
  <si>
    <t>死亡</t>
  </si>
  <si>
    <t>障害残存の可能性がある（高い）</t>
  </si>
  <si>
    <t>障害残存の可能性がある（低い）</t>
  </si>
  <si>
    <t>障害残存の可能性なし</t>
  </si>
  <si>
    <t>障害なし</t>
  </si>
  <si>
    <t>不明</t>
  </si>
  <si>
    <t>内科</t>
    <rPh sb="0" eb="2">
      <t>ナイカ</t>
    </rPh>
    <phoneticPr fontId="5"/>
  </si>
  <si>
    <t>脳神経内科</t>
    <rPh sb="0" eb="1">
      <t>ノウ</t>
    </rPh>
    <phoneticPr fontId="5"/>
  </si>
  <si>
    <t>循環器内科</t>
  </si>
  <si>
    <t>呼吸器内科</t>
  </si>
  <si>
    <t>血液内科</t>
  </si>
  <si>
    <t>消化器内科</t>
  </si>
  <si>
    <t>内分泌代謝内科</t>
    <rPh sb="0" eb="3">
      <t>ナイブンピツ</t>
    </rPh>
    <rPh sb="5" eb="7">
      <t>ナイカ</t>
    </rPh>
    <phoneticPr fontId="5"/>
  </si>
  <si>
    <t>糖尿病内科</t>
    <rPh sb="4" eb="5">
      <t>カ</t>
    </rPh>
    <phoneticPr fontId="5"/>
  </si>
  <si>
    <t>膠原病リウマチ内科</t>
  </si>
  <si>
    <t>総合診療科</t>
  </si>
  <si>
    <t>外科</t>
    <rPh sb="0" eb="2">
      <t>ゲカ</t>
    </rPh>
    <phoneticPr fontId="5"/>
  </si>
  <si>
    <t>脳神経外科</t>
  </si>
  <si>
    <t>心臓血管外科</t>
  </si>
  <si>
    <t>呼吸器外科</t>
  </si>
  <si>
    <t>消化器外科</t>
    <rPh sb="3" eb="4">
      <t>ソト</t>
    </rPh>
    <phoneticPr fontId="5"/>
  </si>
  <si>
    <t>整形外科</t>
  </si>
  <si>
    <t>乳腺外科</t>
  </si>
  <si>
    <t>腎臓内科</t>
    <rPh sb="1" eb="2">
      <t>ゾウ</t>
    </rPh>
    <phoneticPr fontId="5"/>
  </si>
  <si>
    <t>小児外科</t>
  </si>
  <si>
    <t>心療内科</t>
  </si>
  <si>
    <t>精神科</t>
    <rPh sb="0" eb="3">
      <t>セイシンカ</t>
    </rPh>
    <phoneticPr fontId="5"/>
  </si>
  <si>
    <t>アレルギー科</t>
    <rPh sb="5" eb="6">
      <t>カ</t>
    </rPh>
    <phoneticPr fontId="5"/>
  </si>
  <si>
    <t>産婦人科</t>
  </si>
  <si>
    <t>産科</t>
  </si>
  <si>
    <t>婦人科</t>
  </si>
  <si>
    <t>小児科</t>
  </si>
  <si>
    <t>新生児科</t>
    <rPh sb="0" eb="3">
      <t>シンセイジ</t>
    </rPh>
    <rPh sb="3" eb="4">
      <t>カ</t>
    </rPh>
    <phoneticPr fontId="5"/>
  </si>
  <si>
    <t>形成外科</t>
  </si>
  <si>
    <t>美容外科</t>
    <rPh sb="0" eb="2">
      <t>ビヨウ</t>
    </rPh>
    <rPh sb="2" eb="4">
      <t>ゲカ</t>
    </rPh>
    <phoneticPr fontId="5"/>
  </si>
  <si>
    <t>眼科</t>
  </si>
  <si>
    <t>耳鼻咽喉科</t>
  </si>
  <si>
    <t>リハビリテーション科</t>
  </si>
  <si>
    <t>放射線科</t>
  </si>
  <si>
    <t>皮膚科</t>
  </si>
  <si>
    <t>泌尿器科</t>
  </si>
  <si>
    <t>歯科</t>
  </si>
  <si>
    <t>歯科矯正科</t>
    <rPh sb="1" eb="2">
      <t>カ</t>
    </rPh>
    <rPh sb="2" eb="4">
      <t>キョウセイ</t>
    </rPh>
    <phoneticPr fontId="5"/>
  </si>
  <si>
    <t>小児歯科</t>
  </si>
  <si>
    <t>歯科口腔外科</t>
    <rPh sb="0" eb="2">
      <t>シカ</t>
    </rPh>
    <rPh sb="2" eb="4">
      <t>コウクウ</t>
    </rPh>
    <rPh sb="4" eb="6">
      <t>ゲカ</t>
    </rPh>
    <phoneticPr fontId="5"/>
  </si>
  <si>
    <t>血液透析科</t>
    <rPh sb="0" eb="2">
      <t>ケツエキ</t>
    </rPh>
    <rPh sb="2" eb="4">
      <t>トウセキ</t>
    </rPh>
    <rPh sb="4" eb="5">
      <t>カ</t>
    </rPh>
    <phoneticPr fontId="5"/>
  </si>
  <si>
    <t>救急科</t>
  </si>
  <si>
    <t>麻酔科</t>
  </si>
  <si>
    <t>ペインクリニック</t>
  </si>
  <si>
    <t>緩和ケア科</t>
    <rPh sb="0" eb="2">
      <t>カンワ</t>
    </rPh>
    <rPh sb="4" eb="5">
      <t>カ</t>
    </rPh>
    <phoneticPr fontId="5"/>
  </si>
  <si>
    <t>その他</t>
  </si>
  <si>
    <t>不明</t>
    <rPh sb="0" eb="2">
      <t>フメイ</t>
    </rPh>
    <phoneticPr fontId="5"/>
  </si>
  <si>
    <t>※関連診療科は複数回答が可能である。</t>
  </si>
  <si>
    <t>※事故の発生及び事故の過失の有無と健康被害の程度とは必ずしも因果関係が認められるものではない。</t>
    <phoneticPr fontId="3"/>
  </si>
  <si>
    <t>※「不明」には、報告期日（2週間以内）までに患者の転帰が確定しない事例が含まれる。</t>
  </si>
  <si>
    <t>薬剤</t>
    <phoneticPr fontId="3"/>
  </si>
  <si>
    <t>輸血</t>
    <phoneticPr fontId="3"/>
  </si>
  <si>
    <t>治療・処置</t>
    <phoneticPr fontId="3"/>
  </si>
  <si>
    <t>医療機器等</t>
    <phoneticPr fontId="3"/>
  </si>
  <si>
    <t>ドレーン・チューブ</t>
    <phoneticPr fontId="3"/>
  </si>
  <si>
    <t>検査</t>
    <phoneticPr fontId="3"/>
  </si>
  <si>
    <t>療養上の世話</t>
    <phoneticPr fontId="3"/>
  </si>
  <si>
    <t>その他</t>
    <phoneticPr fontId="3"/>
  </si>
  <si>
    <t>※関連診療科は複数回答が可能である。</t>
    <phoneticPr fontId="3"/>
  </si>
  <si>
    <t>発生要因</t>
    <phoneticPr fontId="3"/>
  </si>
  <si>
    <t>事例に関わった職員の直接の要因</t>
    <phoneticPr fontId="3"/>
  </si>
  <si>
    <t>確認漏れ・不足</t>
    <rPh sb="0" eb="3">
      <t>カクニンモ</t>
    </rPh>
    <rPh sb="5" eb="7">
      <t>フソク</t>
    </rPh>
    <phoneticPr fontId="5"/>
  </si>
  <si>
    <t>観察漏れ・不足</t>
    <rPh sb="0" eb="2">
      <t>カンサツ</t>
    </rPh>
    <rPh sb="2" eb="3">
      <t>モ</t>
    </rPh>
    <rPh sb="5" eb="7">
      <t>フソク</t>
    </rPh>
    <phoneticPr fontId="5"/>
  </si>
  <si>
    <t>報告漏れ・不足</t>
    <rPh sb="0" eb="2">
      <t>ホウコク</t>
    </rPh>
    <rPh sb="2" eb="3">
      <t>モ</t>
    </rPh>
    <rPh sb="5" eb="7">
      <t>フソク</t>
    </rPh>
    <phoneticPr fontId="5"/>
  </si>
  <si>
    <t>判断の誤り</t>
    <rPh sb="0" eb="2">
      <t>ハンダン</t>
    </rPh>
    <rPh sb="3" eb="4">
      <t>アヤマ</t>
    </rPh>
    <phoneticPr fontId="5"/>
  </si>
  <si>
    <t>手順・ルールの不遵守</t>
    <rPh sb="0" eb="2">
      <t>テジュン</t>
    </rPh>
    <rPh sb="7" eb="10">
      <t>フジュンシュ</t>
    </rPh>
    <phoneticPr fontId="5"/>
  </si>
  <si>
    <t>記録・入力の不備</t>
    <rPh sb="0" eb="2">
      <t>キロク</t>
    </rPh>
    <rPh sb="3" eb="5">
      <t>ニュウリョク</t>
    </rPh>
    <rPh sb="6" eb="8">
      <t>フビ</t>
    </rPh>
    <phoneticPr fontId="5"/>
  </si>
  <si>
    <t>スタッフ間のコミュニケーション不足・齟齬</t>
    <rPh sb="4" eb="5">
      <t>カン</t>
    </rPh>
    <rPh sb="15" eb="17">
      <t>フソク</t>
    </rPh>
    <rPh sb="18" eb="20">
      <t>ソゴ</t>
    </rPh>
    <phoneticPr fontId="5"/>
  </si>
  <si>
    <t>患者とのコミュニケーション不足・齟齬</t>
    <rPh sb="0" eb="2">
      <t>カンジャ</t>
    </rPh>
    <rPh sb="13" eb="15">
      <t>フソク</t>
    </rPh>
    <rPh sb="16" eb="18">
      <t>ソゴ</t>
    </rPh>
    <phoneticPr fontId="5"/>
  </si>
  <si>
    <t>背景</t>
    <rPh sb="0" eb="2">
      <t>ハイケイ</t>
    </rPh>
    <phoneticPr fontId="3"/>
  </si>
  <si>
    <t>ヒューマンファクター</t>
  </si>
  <si>
    <t>知識不足</t>
    <rPh sb="0" eb="2">
      <t>チシキ</t>
    </rPh>
    <rPh sb="2" eb="4">
      <t>フソク</t>
    </rPh>
    <phoneticPr fontId="5"/>
  </si>
  <si>
    <t>技術・手技が未熟</t>
    <rPh sb="0" eb="2">
      <t>ギジュツ</t>
    </rPh>
    <rPh sb="3" eb="5">
      <t>シュギ</t>
    </rPh>
    <rPh sb="6" eb="8">
      <t>ミジュク</t>
    </rPh>
    <phoneticPr fontId="5"/>
  </si>
  <si>
    <t>慣れ</t>
    <rPh sb="0" eb="1">
      <t>ナ</t>
    </rPh>
    <phoneticPr fontId="5"/>
  </si>
  <si>
    <t>疲労・体調不良などの身体的不調</t>
    <rPh sb="0" eb="2">
      <t>ヒロウ</t>
    </rPh>
    <rPh sb="3" eb="5">
      <t>タイチョウ</t>
    </rPh>
    <rPh sb="5" eb="7">
      <t>フリョウ</t>
    </rPh>
    <rPh sb="10" eb="13">
      <t>シンタイテキ</t>
    </rPh>
    <rPh sb="13" eb="15">
      <t>フチョウ</t>
    </rPh>
    <phoneticPr fontId="5"/>
  </si>
  <si>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5"/>
  </si>
  <si>
    <t>発生時の状況等に関する要因</t>
    <phoneticPr fontId="3"/>
  </si>
  <si>
    <t>繁忙/タイムプレッシャー</t>
    <rPh sb="0" eb="2">
      <t>ハンボウ</t>
    </rPh>
    <phoneticPr fontId="5"/>
  </si>
  <si>
    <t>時間外/夜間/休祝日</t>
    <rPh sb="0" eb="3">
      <t>ジカンガイ</t>
    </rPh>
    <rPh sb="4" eb="6">
      <t>ヤカン</t>
    </rPh>
    <rPh sb="7" eb="10">
      <t>キュウシュクジツ</t>
    </rPh>
    <phoneticPr fontId="5"/>
  </si>
  <si>
    <t>普段とは異なる業務状況</t>
    <rPh sb="0" eb="2">
      <t>フダン</t>
    </rPh>
    <rPh sb="4" eb="5">
      <t>コト</t>
    </rPh>
    <rPh sb="7" eb="11">
      <t>ギョウムジョウキョウ</t>
    </rPh>
    <phoneticPr fontId="5"/>
  </si>
  <si>
    <t>環境・設備に関する要因</t>
    <phoneticPr fontId="3"/>
  </si>
  <si>
    <t>医薬品</t>
    <rPh sb="0" eb="3">
      <t>イヤクヒン</t>
    </rPh>
    <phoneticPr fontId="5"/>
  </si>
  <si>
    <t>医療機器・材料など</t>
    <rPh sb="0" eb="2">
      <t>イリョウ</t>
    </rPh>
    <rPh sb="2" eb="4">
      <t>キキ</t>
    </rPh>
    <rPh sb="5" eb="7">
      <t>ザイリョウ</t>
    </rPh>
    <phoneticPr fontId="5"/>
  </si>
  <si>
    <t>電子カルテなどの病院情報システム</t>
    <rPh sb="0" eb="2">
      <t>デンシ</t>
    </rPh>
    <phoneticPr fontId="5"/>
  </si>
  <si>
    <t>生体情報モニタ</t>
    <rPh sb="0" eb="4">
      <t>セイタイジョウホウ</t>
    </rPh>
    <phoneticPr fontId="5"/>
  </si>
  <si>
    <t>施設・設備</t>
    <rPh sb="0" eb="2">
      <t>シセツ</t>
    </rPh>
    <rPh sb="3" eb="5">
      <t>セツビ</t>
    </rPh>
    <phoneticPr fontId="5"/>
  </si>
  <si>
    <t>管理的な要因</t>
    <phoneticPr fontId="3"/>
  </si>
  <si>
    <t>教育・訓練</t>
    <rPh sb="0" eb="2">
      <t>キョウイク</t>
    </rPh>
    <rPh sb="3" eb="5">
      <t>クンレン</t>
    </rPh>
    <phoneticPr fontId="5"/>
  </si>
  <si>
    <t>手順・ルール</t>
    <rPh sb="0" eb="2">
      <t>テジュン</t>
    </rPh>
    <phoneticPr fontId="5"/>
  </si>
  <si>
    <t>人員配置</t>
    <rPh sb="0" eb="4">
      <t>ジンインハイチ</t>
    </rPh>
    <phoneticPr fontId="5"/>
  </si>
  <si>
    <t>患者側の要因（家族も含む）</t>
    <phoneticPr fontId="3"/>
  </si>
  <si>
    <t>不注意</t>
  </si>
  <si>
    <t>理解不足</t>
    <rPh sb="0" eb="2">
      <t>リカイ</t>
    </rPh>
    <rPh sb="2" eb="4">
      <t>ブソク</t>
    </rPh>
    <phoneticPr fontId="5"/>
  </si>
  <si>
    <t>コンプライアンスの不良</t>
    <rPh sb="9" eb="11">
      <t>フリョウ</t>
    </rPh>
    <phoneticPr fontId="5"/>
  </si>
  <si>
    <t>※発生要因は複数回答が可能である。</t>
  </si>
  <si>
    <t>背景</t>
    <phoneticPr fontId="3"/>
  </si>
  <si>
    <t>※発生要因は複数回答が可能である。</t>
    <phoneticPr fontId="3"/>
  </si>
  <si>
    <t>関連診療科</t>
    <phoneticPr fontId="3"/>
  </si>
  <si>
    <t>事例発生後、
追加的に行った治療の程度</t>
    <phoneticPr fontId="3"/>
  </si>
  <si>
    <t>濃厚な治療</t>
  </si>
  <si>
    <t>軽微な治療</t>
  </si>
  <si>
    <t>治療なし</t>
  </si>
  <si>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</si>
  <si>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健康被害の程度</t>
    <phoneticPr fontId="3"/>
  </si>
  <si>
    <t>入院・外来別</t>
    <phoneticPr fontId="3"/>
  </si>
  <si>
    <t>入院</t>
    <phoneticPr fontId="3"/>
  </si>
  <si>
    <t>外来</t>
    <rPh sb="0" eb="2">
      <t>ガイライ</t>
    </rPh>
    <phoneticPr fontId="3"/>
  </si>
  <si>
    <t>男性</t>
    <rPh sb="0" eb="2">
      <t>ダンセイ</t>
    </rPh>
    <phoneticPr fontId="3"/>
  </si>
  <si>
    <t>女性</t>
    <rPh sb="0" eb="2">
      <t>ジョセイ</t>
    </rPh>
    <phoneticPr fontId="3"/>
  </si>
  <si>
    <t>事例に関わった職員の職種</t>
    <phoneticPr fontId="3"/>
  </si>
  <si>
    <t>報告数</t>
  </si>
  <si>
    <t>医師</t>
  </si>
  <si>
    <t>歯科医師</t>
  </si>
  <si>
    <t>看護師</t>
  </si>
  <si>
    <t>准看護師</t>
  </si>
  <si>
    <t>薬剤師</t>
  </si>
  <si>
    <t>臨床工学技士</t>
  </si>
  <si>
    <t>助産師</t>
  </si>
  <si>
    <t>看護助手</t>
  </si>
  <si>
    <t>診療放射線技師</t>
  </si>
  <si>
    <t>臨床検査技師</t>
  </si>
  <si>
    <t>管理栄養士</t>
  </si>
  <si>
    <t>栄養士</t>
  </si>
  <si>
    <t>調理師・調理従事者</t>
  </si>
  <si>
    <t>理学療法士（PT）</t>
  </si>
  <si>
    <t>作業療法士（OT）</t>
  </si>
  <si>
    <t>言語聴覚士（ST）</t>
  </si>
  <si>
    <t>歯科衛生士</t>
  </si>
  <si>
    <t>歯科技工士</t>
  </si>
  <si>
    <t>保育士</t>
    <rPh sb="0" eb="3">
      <t>ホイクシ</t>
    </rPh>
    <phoneticPr fontId="5"/>
  </si>
  <si>
    <t>事務職員</t>
    <rPh sb="0" eb="2">
      <t>ジム</t>
    </rPh>
    <rPh sb="2" eb="3">
      <t>ショク</t>
    </rPh>
    <rPh sb="3" eb="4">
      <t>イン</t>
    </rPh>
    <phoneticPr fontId="5"/>
  </si>
  <si>
    <t>事例に関わった職員の職種経験年数</t>
    <phoneticPr fontId="3"/>
  </si>
  <si>
    <t>保育士</t>
    <phoneticPr fontId="3"/>
  </si>
  <si>
    <t>事務職員</t>
    <phoneticPr fontId="3"/>
  </si>
  <si>
    <t>0年</t>
  </si>
  <si>
    <t>1年</t>
  </si>
  <si>
    <t>2年</t>
  </si>
  <si>
    <t>3年</t>
  </si>
  <si>
    <t>4年</t>
  </si>
  <si>
    <t>5年</t>
  </si>
  <si>
    <t>6年</t>
  </si>
  <si>
    <t>7年</t>
  </si>
  <si>
    <t>8年</t>
  </si>
  <si>
    <t>9年</t>
  </si>
  <si>
    <t>10年</t>
  </si>
  <si>
    <t>11年</t>
  </si>
  <si>
    <t>12年</t>
  </si>
  <si>
    <t>13年</t>
  </si>
  <si>
    <t>14年</t>
  </si>
  <si>
    <t>15年</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</si>
  <si>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</si>
  <si>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</si>
  <si>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</si>
  <si>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</si>
  <si>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</si>
  <si>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</si>
  <si>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</si>
  <si>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</si>
  <si>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</si>
  <si>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</si>
  <si>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</si>
  <si>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</si>
  <si>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</si>
  <si>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</si>
  <si>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</si>
  <si>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</si>
  <si>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</si>
  <si>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</si>
  <si>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</si>
  <si>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</si>
  <si>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</si>
  <si>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</si>
  <si>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</si>
  <si>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</si>
  <si>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40年超</t>
  </si>
  <si>
    <t>事例に関わった職員の部署配属期間</t>
    <phoneticPr fontId="3"/>
  </si>
  <si>
    <t>発見者</t>
    <rPh sb="0" eb="3">
      <t>ハッケンシャ</t>
    </rPh>
    <phoneticPr fontId="3"/>
  </si>
  <si>
    <t>事例に関わった職員</t>
    <rPh sb="7" eb="9">
      <t>ショクイン</t>
    </rPh>
    <phoneticPr fontId="5"/>
  </si>
  <si>
    <t>事例に関わっていない職員</t>
    <rPh sb="0" eb="2">
      <t>ジレイ</t>
    </rPh>
    <rPh sb="3" eb="4">
      <t>カカ</t>
    </rPh>
    <rPh sb="10" eb="12">
      <t>ショクイン</t>
    </rPh>
    <phoneticPr fontId="5"/>
  </si>
  <si>
    <t>患者本人</t>
    <phoneticPr fontId="3"/>
  </si>
  <si>
    <t>家族・付き添い者</t>
    <phoneticPr fontId="5"/>
  </si>
  <si>
    <t>他患者</t>
    <phoneticPr fontId="3"/>
  </si>
  <si>
    <t>事例の概要</t>
    <phoneticPr fontId="3"/>
  </si>
  <si>
    <t>薬剤</t>
  </si>
  <si>
    <t>輸血</t>
  </si>
  <si>
    <t>治療・処置</t>
  </si>
  <si>
    <t>医療機器等</t>
  </si>
  <si>
    <t>ドレーン・チューブ</t>
  </si>
  <si>
    <t>検査</t>
  </si>
  <si>
    <t>療養上の世話</t>
  </si>
  <si>
    <t>※割合については、小数点第2位を四捨五入したものであり、合計が100.0にならないことがある。</t>
    <phoneticPr fontId="3"/>
  </si>
  <si>
    <t>濃厚な治療</t>
    <phoneticPr fontId="3"/>
  </si>
  <si>
    <t>軽微な治療</t>
    <phoneticPr fontId="3"/>
  </si>
  <si>
    <t>治療なし</t>
    <phoneticPr fontId="3"/>
  </si>
  <si>
    <t>不明</t>
    <phoneticPr fontId="3"/>
  </si>
  <si>
    <t>未実施</t>
    <phoneticPr fontId="3"/>
  </si>
  <si>
    <t>薬剤間違い</t>
    <rPh sb="0" eb="2">
      <t>ヤクザイ</t>
    </rPh>
    <rPh sb="2" eb="4">
      <t>マチガ</t>
    </rPh>
    <phoneticPr fontId="5"/>
  </si>
  <si>
    <t>患者間違い</t>
    <rPh sb="0" eb="2">
      <t>カンジャ</t>
    </rPh>
    <rPh sb="2" eb="4">
      <t>マチガ</t>
    </rPh>
    <phoneticPr fontId="5"/>
  </si>
  <si>
    <t>量間違い</t>
    <phoneticPr fontId="3"/>
  </si>
  <si>
    <t>用法間違い</t>
    <phoneticPr fontId="3"/>
  </si>
  <si>
    <t>経路間違い</t>
    <rPh sb="0" eb="2">
      <t>ケイロ</t>
    </rPh>
    <rPh sb="2" eb="4">
      <t>マチガ</t>
    </rPh>
    <phoneticPr fontId="5"/>
  </si>
  <si>
    <t>重複</t>
    <rPh sb="0" eb="2">
      <t>ジュウフク</t>
    </rPh>
    <phoneticPr fontId="5"/>
  </si>
  <si>
    <t>禁忌薬剤</t>
    <phoneticPr fontId="3"/>
  </si>
  <si>
    <t>期限切れ</t>
    <phoneticPr fontId="3"/>
  </si>
  <si>
    <t>有害反応（副作用・アレルギーを含む）</t>
    <phoneticPr fontId="3"/>
  </si>
  <si>
    <t>血管外漏出</t>
    <phoneticPr fontId="3"/>
  </si>
  <si>
    <t>製剤間違い</t>
    <phoneticPr fontId="3"/>
  </si>
  <si>
    <t>患者間違い</t>
    <rPh sb="0" eb="2">
      <t>カンジャ</t>
    </rPh>
    <rPh sb="2" eb="4">
      <t>マチガ</t>
    </rPh>
    <phoneticPr fontId="7"/>
  </si>
  <si>
    <t>量間違い</t>
    <rPh sb="0" eb="1">
      <t>リョウ</t>
    </rPh>
    <rPh sb="1" eb="3">
      <t>マチガ</t>
    </rPh>
    <phoneticPr fontId="7"/>
  </si>
  <si>
    <t>経路間違い</t>
    <rPh sb="0" eb="4">
      <t>ケイロマチガ</t>
    </rPh>
    <phoneticPr fontId="7"/>
  </si>
  <si>
    <t>同意書の取得漏れ・紛失</t>
    <rPh sb="0" eb="3">
      <t>ドウイショ</t>
    </rPh>
    <rPh sb="4" eb="6">
      <t>シュトク</t>
    </rPh>
    <rPh sb="6" eb="7">
      <t>モ</t>
    </rPh>
    <rPh sb="9" eb="11">
      <t>フンシツ</t>
    </rPh>
    <phoneticPr fontId="7"/>
  </si>
  <si>
    <t>血液製剤の異常</t>
    <phoneticPr fontId="3"/>
  </si>
  <si>
    <t>未実施</t>
    <rPh sb="0" eb="3">
      <t>ミジッシ</t>
    </rPh>
    <phoneticPr fontId="5"/>
  </si>
  <si>
    <t>患者間違い</t>
    <rPh sb="0" eb="4">
      <t>カンジャマチガ</t>
    </rPh>
    <phoneticPr fontId="5"/>
  </si>
  <si>
    <t>部位間違い</t>
    <rPh sb="0" eb="2">
      <t>ブイ</t>
    </rPh>
    <rPh sb="2" eb="4">
      <t>マチガ</t>
    </rPh>
    <phoneticPr fontId="5"/>
  </si>
  <si>
    <t>方法（手技）の間違い</t>
    <rPh sb="0" eb="2">
      <t>ホウホウ</t>
    </rPh>
    <rPh sb="3" eb="5">
      <t>シュギ</t>
    </rPh>
    <rPh sb="7" eb="9">
      <t>マチガ</t>
    </rPh>
    <phoneticPr fontId="5"/>
  </si>
  <si>
    <t>不必要行為の実施</t>
    <rPh sb="0" eb="3">
      <t>フヒツヨウ</t>
    </rPh>
    <rPh sb="3" eb="5">
      <t>コウイ</t>
    </rPh>
    <rPh sb="6" eb="8">
      <t>ジッシ</t>
    </rPh>
    <phoneticPr fontId="5"/>
  </si>
  <si>
    <t>体内への異物残存</t>
    <rPh sb="0" eb="2">
      <t>タイナイ</t>
    </rPh>
    <rPh sb="4" eb="8">
      <t>イブツザンゾン</t>
    </rPh>
    <phoneticPr fontId="5"/>
  </si>
  <si>
    <t>保守・点検の不足・未実施</t>
    <phoneticPr fontId="3"/>
  </si>
  <si>
    <t>洗浄・消毒・滅菌の方法の間違い</t>
    <rPh sb="6" eb="8">
      <t>メッキン</t>
    </rPh>
    <rPh sb="9" eb="11">
      <t>ホウホウ</t>
    </rPh>
    <phoneticPr fontId="8"/>
  </si>
  <si>
    <t>未滅菌物の使用</t>
    <phoneticPr fontId="3"/>
  </si>
  <si>
    <t>選択間違い</t>
    <phoneticPr fontId="3"/>
  </si>
  <si>
    <t>組み立て間違い</t>
    <rPh sb="0" eb="1">
      <t>ク</t>
    </rPh>
    <rPh sb="2" eb="3">
      <t>タ</t>
    </rPh>
    <rPh sb="4" eb="6">
      <t>マチガ</t>
    </rPh>
    <phoneticPr fontId="8"/>
  </si>
  <si>
    <t>設定間違い</t>
    <rPh sb="0" eb="2">
      <t>セッテイ</t>
    </rPh>
    <rPh sb="2" eb="4">
      <t>マチガ</t>
    </rPh>
    <phoneticPr fontId="8"/>
  </si>
  <si>
    <t>設定不足・未設定</t>
    <rPh sb="0" eb="2">
      <t>セッテイ</t>
    </rPh>
    <rPh sb="2" eb="4">
      <t>フソク</t>
    </rPh>
    <rPh sb="5" eb="6">
      <t>ミ</t>
    </rPh>
    <rPh sb="6" eb="8">
      <t>セッテイ</t>
    </rPh>
    <phoneticPr fontId="5"/>
  </si>
  <si>
    <t>接続間違い</t>
    <phoneticPr fontId="3"/>
  </si>
  <si>
    <t>接続外れ</t>
    <rPh sb="0" eb="2">
      <t>セツゾク</t>
    </rPh>
    <rPh sb="2" eb="3">
      <t>ハズ</t>
    </rPh>
    <phoneticPr fontId="5"/>
  </si>
  <si>
    <t>未接続</t>
    <rPh sb="0" eb="3">
      <t>ミセツゾク</t>
    </rPh>
    <phoneticPr fontId="5"/>
  </si>
  <si>
    <t>操作・使い方の間違い</t>
    <rPh sb="0" eb="2">
      <t>ソウサ</t>
    </rPh>
    <rPh sb="3" eb="4">
      <t>ツカ</t>
    </rPh>
    <rPh sb="5" eb="6">
      <t>カタ</t>
    </rPh>
    <rPh sb="7" eb="9">
      <t>マチガ</t>
    </rPh>
    <phoneticPr fontId="5"/>
  </si>
  <si>
    <t>落下・接触などによる破損</t>
    <rPh sb="0" eb="2">
      <t>ラッカ</t>
    </rPh>
    <rPh sb="3" eb="5">
      <t>セッショク</t>
    </rPh>
    <rPh sb="10" eb="12">
      <t>ハソン</t>
    </rPh>
    <phoneticPr fontId="5"/>
  </si>
  <si>
    <t>不適切使用</t>
  </si>
  <si>
    <t>誤作動</t>
  </si>
  <si>
    <t>耐用年数超過・劣化</t>
    <rPh sb="0" eb="2">
      <t>タイヨウ</t>
    </rPh>
    <rPh sb="2" eb="4">
      <t>ネンスウ</t>
    </rPh>
    <rPh sb="4" eb="6">
      <t>チョウカ</t>
    </rPh>
    <rPh sb="7" eb="9">
      <t>レッカ</t>
    </rPh>
    <phoneticPr fontId="5"/>
  </si>
  <si>
    <t>原因が特定できない破損</t>
    <rPh sb="0" eb="2">
      <t>ゲンイン</t>
    </rPh>
    <rPh sb="3" eb="5">
      <t>トクテイ</t>
    </rPh>
    <rPh sb="9" eb="11">
      <t>ハソン</t>
    </rPh>
    <phoneticPr fontId="5"/>
  </si>
  <si>
    <t>不良品</t>
    <rPh sb="0" eb="3">
      <t>フリョウヒン</t>
    </rPh>
    <phoneticPr fontId="5"/>
  </si>
  <si>
    <t>単回使用製品の再使用</t>
    <rPh sb="7" eb="10">
      <t>サイシヨウ</t>
    </rPh>
    <phoneticPr fontId="5"/>
  </si>
  <si>
    <t>回収品の使用</t>
    <rPh sb="0" eb="3">
      <t>カイシュウヒン</t>
    </rPh>
    <rPh sb="4" eb="6">
      <t>シヨウ</t>
    </rPh>
    <phoneticPr fontId="5"/>
  </si>
  <si>
    <t>医療関連機器褥瘡（MDRPU）</t>
    <phoneticPr fontId="3"/>
  </si>
  <si>
    <t>逸脱・迷入・位置のずれ</t>
    <phoneticPr fontId="3"/>
  </si>
  <si>
    <t xml:space="preserve">閉塞 </t>
  </si>
  <si>
    <t>切断・破損</t>
    <rPh sb="0" eb="2">
      <t>セツダン</t>
    </rPh>
    <phoneticPr fontId="5"/>
  </si>
  <si>
    <t>接続間違い</t>
  </si>
  <si>
    <t xml:space="preserve">接続外れ </t>
    <rPh sb="2" eb="3">
      <t>ハズ</t>
    </rPh>
    <phoneticPr fontId="5"/>
  </si>
  <si>
    <t>クランプまたは開放の間違い</t>
    <rPh sb="7" eb="9">
      <t>カイホウ</t>
    </rPh>
    <rPh sb="10" eb="12">
      <t>マチガ</t>
    </rPh>
    <phoneticPr fontId="5"/>
  </si>
  <si>
    <t>意図しない抜去</t>
    <phoneticPr fontId="3"/>
  </si>
  <si>
    <t>事故抜去</t>
    <rPh sb="0" eb="2">
      <t>ジコ</t>
    </rPh>
    <rPh sb="2" eb="4">
      <t>バッキョ</t>
    </rPh>
    <phoneticPr fontId="5"/>
  </si>
  <si>
    <t>患者による抜去</t>
    <rPh sb="0" eb="2">
      <t>カンジャ</t>
    </rPh>
    <rPh sb="5" eb="7">
      <t>バッキョ</t>
    </rPh>
    <phoneticPr fontId="5"/>
  </si>
  <si>
    <t>自然抜去</t>
  </si>
  <si>
    <t xml:space="preserve">空気混入 </t>
  </si>
  <si>
    <t>血管外漏出</t>
    <rPh sb="0" eb="5">
      <t>ケッカンガイロウシュツ</t>
    </rPh>
    <phoneticPr fontId="5"/>
  </si>
  <si>
    <t>未実施</t>
    <phoneticPr fontId="5"/>
  </si>
  <si>
    <t>検査機器・器具の間違い</t>
    <rPh sb="0" eb="4">
      <t>ケンサキキ</t>
    </rPh>
    <rPh sb="5" eb="7">
      <t>キグ</t>
    </rPh>
    <rPh sb="8" eb="10">
      <t>マチガ</t>
    </rPh>
    <phoneticPr fontId="5"/>
  </si>
  <si>
    <t>部位間違い</t>
    <rPh sb="0" eb="4">
      <t>ブイマチガ</t>
    </rPh>
    <phoneticPr fontId="5"/>
  </si>
  <si>
    <t>検体取り違え</t>
    <rPh sb="0" eb="3">
      <t>ケンタイト</t>
    </rPh>
    <rPh sb="4" eb="5">
      <t>チガ</t>
    </rPh>
    <phoneticPr fontId="5"/>
  </si>
  <si>
    <t>方法（手技）の間違い</t>
    <phoneticPr fontId="5"/>
  </si>
  <si>
    <t>検体紛失</t>
    <rPh sb="0" eb="2">
      <t>ケンタイ</t>
    </rPh>
    <rPh sb="2" eb="4">
      <t>フンシツ</t>
    </rPh>
    <phoneticPr fontId="5"/>
  </si>
  <si>
    <t>判定間違い</t>
    <rPh sb="0" eb="2">
      <t>ハンテイ</t>
    </rPh>
    <rPh sb="2" eb="4">
      <t>マチガ</t>
    </rPh>
    <phoneticPr fontId="5"/>
  </si>
  <si>
    <t>結果取り違え</t>
    <rPh sb="0" eb="2">
      <t>ケッカ</t>
    </rPh>
    <rPh sb="2" eb="3">
      <t>ト</t>
    </rPh>
    <rPh sb="4" eb="5">
      <t>チガ</t>
    </rPh>
    <phoneticPr fontId="5"/>
  </si>
  <si>
    <t>結果の確認不足</t>
    <rPh sb="0" eb="2">
      <t>ケッカ</t>
    </rPh>
    <rPh sb="3" eb="7">
      <t>カクニンフソク</t>
    </rPh>
    <phoneticPr fontId="5"/>
  </si>
  <si>
    <t>MRI検査時の磁性体持ち込み</t>
    <rPh sb="3" eb="6">
      <t>ケンサジ</t>
    </rPh>
    <rPh sb="7" eb="10">
      <t>ジセイタイ</t>
    </rPh>
    <rPh sb="10" eb="11">
      <t>モ</t>
    </rPh>
    <rPh sb="12" eb="13">
      <t>コ</t>
    </rPh>
    <phoneticPr fontId="5"/>
  </si>
  <si>
    <t>未実施</t>
    <rPh sb="0" eb="3">
      <t>ミジッシ</t>
    </rPh>
    <phoneticPr fontId="9"/>
  </si>
  <si>
    <t>患者間違い</t>
    <rPh sb="0" eb="4">
      <t>カンジャマチガ</t>
    </rPh>
    <phoneticPr fontId="9"/>
  </si>
  <si>
    <t>方法（手技）の間違い</t>
    <rPh sb="0" eb="2">
      <t>ホウホウ</t>
    </rPh>
    <rPh sb="3" eb="5">
      <t>シュギ</t>
    </rPh>
    <rPh sb="7" eb="9">
      <t>マチガ</t>
    </rPh>
    <phoneticPr fontId="9"/>
  </si>
  <si>
    <t>不必要行為の実施</t>
    <rPh sb="0" eb="3">
      <t>フヒツヨウ</t>
    </rPh>
    <rPh sb="3" eb="5">
      <t>コウイ</t>
    </rPh>
    <rPh sb="6" eb="8">
      <t>ジッシ</t>
    </rPh>
    <phoneticPr fontId="9"/>
  </si>
  <si>
    <t>褥瘡</t>
    <rPh sb="0" eb="2">
      <t>ジョクソウ</t>
    </rPh>
    <phoneticPr fontId="9"/>
  </si>
  <si>
    <t>転倒</t>
    <rPh sb="0" eb="2">
      <t>テントウ</t>
    </rPh>
    <phoneticPr fontId="9"/>
  </si>
  <si>
    <t>転落</t>
    <rPh sb="0" eb="2">
      <t>テンラク</t>
    </rPh>
    <phoneticPr fontId="9"/>
  </si>
  <si>
    <t>衝突</t>
    <rPh sb="0" eb="2">
      <t>ショウトツ</t>
    </rPh>
    <phoneticPr fontId="9"/>
  </si>
  <si>
    <r>
      <t>誤嚥</t>
    </r>
    <r>
      <rPr>
        <sz val="11"/>
        <rFont val="游ゴシック"/>
        <family val="3"/>
        <charset val="128"/>
        <scheme val="minor"/>
      </rPr>
      <t>・窒息</t>
    </r>
    <rPh sb="0" eb="2">
      <t>ゴエン</t>
    </rPh>
    <rPh sb="3" eb="5">
      <t>チッソク</t>
    </rPh>
    <phoneticPr fontId="9"/>
  </si>
  <si>
    <t>誤飲</t>
    <rPh sb="0" eb="2">
      <t>ゴイン</t>
    </rPh>
    <phoneticPr fontId="9"/>
  </si>
  <si>
    <t>異食</t>
    <rPh sb="0" eb="2">
      <t>イショク</t>
    </rPh>
    <phoneticPr fontId="9"/>
  </si>
  <si>
    <t>熱傷</t>
    <rPh sb="0" eb="2">
      <t>ネッショウ</t>
    </rPh>
    <phoneticPr fontId="9"/>
  </si>
  <si>
    <t>離院・失踪</t>
    <rPh sb="0" eb="2">
      <t>リイン</t>
    </rPh>
    <rPh sb="3" eb="5">
      <t>シッソウ</t>
    </rPh>
    <phoneticPr fontId="9"/>
  </si>
  <si>
    <t>自殺・自殺企図</t>
    <rPh sb="0" eb="2">
      <t>ジサツ</t>
    </rPh>
    <rPh sb="3" eb="7">
      <t>ジサツキト</t>
    </rPh>
    <phoneticPr fontId="9"/>
  </si>
  <si>
    <t>受傷機転不明の骨折</t>
    <rPh sb="0" eb="2">
      <t>ジュショウ</t>
    </rPh>
    <rPh sb="2" eb="4">
      <t>キテン</t>
    </rPh>
    <rPh sb="4" eb="6">
      <t>フメイ</t>
    </rPh>
    <rPh sb="7" eb="9">
      <t>コッセツ</t>
    </rPh>
    <phoneticPr fontId="9"/>
  </si>
  <si>
    <t>溺水</t>
    <rPh sb="0" eb="2">
      <t>デキスイ</t>
    </rPh>
    <phoneticPr fontId="9"/>
  </si>
  <si>
    <t>処方・指示</t>
    <rPh sb="0" eb="2">
      <t>ショホウ</t>
    </rPh>
    <rPh sb="3" eb="5">
      <t>シジ</t>
    </rPh>
    <phoneticPr fontId="5"/>
  </si>
  <si>
    <t>指示受け</t>
    <rPh sb="0" eb="2">
      <t>シジ</t>
    </rPh>
    <rPh sb="2" eb="3">
      <t>ウ</t>
    </rPh>
    <phoneticPr fontId="5"/>
  </si>
  <si>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5"/>
  </si>
  <si>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5"/>
  </si>
  <si>
    <t>投与</t>
    <rPh sb="0" eb="2">
      <t>トウヨ</t>
    </rPh>
    <phoneticPr fontId="5"/>
  </si>
  <si>
    <t>薬剤管理</t>
    <rPh sb="0" eb="2">
      <t>ヤクザイ</t>
    </rPh>
    <rPh sb="2" eb="4">
      <t>カンリ</t>
    </rPh>
    <phoneticPr fontId="5"/>
  </si>
  <si>
    <t>オーダ・指示</t>
    <rPh sb="4" eb="6">
      <t>シジ</t>
    </rPh>
    <phoneticPr fontId="7"/>
  </si>
  <si>
    <t>指示受け</t>
    <rPh sb="0" eb="2">
      <t>シジ</t>
    </rPh>
    <rPh sb="2" eb="3">
      <t>ウ</t>
    </rPh>
    <phoneticPr fontId="7"/>
  </si>
  <si>
    <t>輸血に関する検査</t>
    <rPh sb="0" eb="2">
      <t>ユケツ</t>
    </rPh>
    <rPh sb="3" eb="4">
      <t>カン</t>
    </rPh>
    <phoneticPr fontId="7"/>
  </si>
  <si>
    <t>輸血用血液製剤の保管・管理</t>
    <rPh sb="0" eb="3">
      <t>ユケツヨウ</t>
    </rPh>
    <rPh sb="3" eb="5">
      <t>ケツエキ</t>
    </rPh>
    <rPh sb="5" eb="7">
      <t>セイザイ</t>
    </rPh>
    <rPh sb="8" eb="10">
      <t>ホカン</t>
    </rPh>
    <rPh sb="11" eb="13">
      <t>カンリ</t>
    </rPh>
    <phoneticPr fontId="7"/>
  </si>
  <si>
    <t>輸血部での準備・払い出し</t>
    <rPh sb="0" eb="3">
      <t>ユケツブ</t>
    </rPh>
    <rPh sb="5" eb="7">
      <t>ジュンビ</t>
    </rPh>
    <rPh sb="8" eb="9">
      <t>ハラ</t>
    </rPh>
    <rPh sb="10" eb="11">
      <t>ダ</t>
    </rPh>
    <phoneticPr fontId="7"/>
  </si>
  <si>
    <t>投与準備</t>
    <rPh sb="0" eb="4">
      <t>トウヨジュンビ</t>
    </rPh>
    <phoneticPr fontId="7"/>
  </si>
  <si>
    <t>投与</t>
    <rPh sb="0" eb="2">
      <t>トウヨ</t>
    </rPh>
    <phoneticPr fontId="7"/>
  </si>
  <si>
    <t>指示</t>
  </si>
  <si>
    <t>指示受け</t>
  </si>
  <si>
    <t>準備</t>
  </si>
  <si>
    <t>実施</t>
  </si>
  <si>
    <t>実施後の管理</t>
    <rPh sb="0" eb="3">
      <t>ジッシゴ</t>
    </rPh>
    <phoneticPr fontId="9"/>
  </si>
  <si>
    <t>保守・管理・点検</t>
    <rPh sb="0" eb="2">
      <t>ホシュ</t>
    </rPh>
    <rPh sb="3" eb="5">
      <t>カンリ</t>
    </rPh>
    <rPh sb="6" eb="8">
      <t>テンケン</t>
    </rPh>
    <phoneticPr fontId="5"/>
  </si>
  <si>
    <t>指示</t>
    <rPh sb="0" eb="2">
      <t>シジ</t>
    </rPh>
    <phoneticPr fontId="5"/>
  </si>
  <si>
    <t>準備</t>
    <rPh sb="0" eb="2">
      <t>ジュンビ</t>
    </rPh>
    <phoneticPr fontId="5"/>
  </si>
  <si>
    <t>使用</t>
    <rPh sb="0" eb="2">
      <t>シヨウ</t>
    </rPh>
    <phoneticPr fontId="5"/>
  </si>
  <si>
    <t>片付け</t>
    <rPh sb="0" eb="2">
      <t>カタヅ</t>
    </rPh>
    <phoneticPr fontId="5"/>
  </si>
  <si>
    <t>洗浄・消毒・滅菌</t>
    <rPh sb="0" eb="2">
      <t>センジョウ</t>
    </rPh>
    <rPh sb="3" eb="5">
      <t>ショウドク</t>
    </rPh>
    <rPh sb="6" eb="8">
      <t>メッキン</t>
    </rPh>
    <phoneticPr fontId="5"/>
  </si>
  <si>
    <t>その他</t>
    <rPh sb="2" eb="3">
      <t>タ</t>
    </rPh>
    <phoneticPr fontId="3"/>
  </si>
  <si>
    <t>処置中</t>
    <rPh sb="0" eb="2">
      <t>ショチ</t>
    </rPh>
    <rPh sb="2" eb="3">
      <t>チュウ</t>
    </rPh>
    <phoneticPr fontId="5"/>
  </si>
  <si>
    <t>留置中</t>
    <rPh sb="0" eb="3">
      <t>リュウチチュウ</t>
    </rPh>
    <phoneticPr fontId="5"/>
  </si>
  <si>
    <t>オーダ・指示</t>
    <rPh sb="4" eb="6">
      <t>シジ</t>
    </rPh>
    <phoneticPr fontId="5"/>
  </si>
  <si>
    <t>指示受け</t>
    <rPh sb="0" eb="3">
      <t>シジウ</t>
    </rPh>
    <phoneticPr fontId="5"/>
  </si>
  <si>
    <t>検査の実施</t>
    <rPh sb="0" eb="2">
      <t>ケンサ</t>
    </rPh>
    <rPh sb="3" eb="5">
      <t>ジッシ</t>
    </rPh>
    <phoneticPr fontId="9"/>
  </si>
  <si>
    <t>検体採取</t>
    <rPh sb="0" eb="4">
      <t>ケンタイサイシュ</t>
    </rPh>
    <phoneticPr fontId="5"/>
  </si>
  <si>
    <t>検体提出・受け取り</t>
    <rPh sb="0" eb="4">
      <t>ケンタイテイシュツ</t>
    </rPh>
    <rPh sb="5" eb="6">
      <t>ウ</t>
    </rPh>
    <rPh sb="7" eb="8">
      <t>ト</t>
    </rPh>
    <phoneticPr fontId="5"/>
  </si>
  <si>
    <t>結果報告</t>
    <rPh sb="0" eb="2">
      <t>ケッカ</t>
    </rPh>
    <rPh sb="2" eb="4">
      <t>ホウコク</t>
    </rPh>
    <phoneticPr fontId="5"/>
  </si>
  <si>
    <t>結果確認</t>
  </si>
  <si>
    <t>実施</t>
    <rPh sb="0" eb="2">
      <t>ジッシ</t>
    </rPh>
    <phoneticPr fontId="9"/>
  </si>
  <si>
    <t>患者の単独行動</t>
    <rPh sb="0" eb="2">
      <t>カンジャ</t>
    </rPh>
    <rPh sb="3" eb="7">
      <t>タンドクコウドウ</t>
    </rPh>
    <phoneticPr fontId="9"/>
  </si>
  <si>
    <t>概要</t>
  </si>
  <si>
    <t>内容</t>
  </si>
  <si>
    <t>注射薬</t>
    <rPh sb="0" eb="2">
      <t>チュウシャ</t>
    </rPh>
    <rPh sb="2" eb="3">
      <t>ヤク</t>
    </rPh>
    <phoneticPr fontId="7"/>
  </si>
  <si>
    <t>内服薬</t>
    <rPh sb="0" eb="3">
      <t>ナイフクヤク</t>
    </rPh>
    <phoneticPr fontId="7"/>
  </si>
  <si>
    <t>外用薬</t>
    <rPh sb="0" eb="3">
      <t>ガイヨウヤク</t>
    </rPh>
    <phoneticPr fontId="7"/>
  </si>
  <si>
    <t>その他</t>
    <phoneticPr fontId="7"/>
  </si>
  <si>
    <t>赤血球液</t>
    <rPh sb="0" eb="4">
      <t>セッケッキュウエキ</t>
    </rPh>
    <phoneticPr fontId="7"/>
  </si>
  <si>
    <t>濃厚血小板</t>
    <rPh sb="0" eb="5">
      <t>ノウコウケッショウバン</t>
    </rPh>
    <phoneticPr fontId="7"/>
  </si>
  <si>
    <t>新鮮凍結血漿</t>
    <rPh sb="0" eb="4">
      <t>シンセントウケツ</t>
    </rPh>
    <rPh sb="4" eb="6">
      <t>ケッショウ</t>
    </rPh>
    <phoneticPr fontId="7"/>
  </si>
  <si>
    <t>人全血液</t>
    <rPh sb="0" eb="1">
      <t>ヒト</t>
    </rPh>
    <rPh sb="1" eb="3">
      <t>ゼンケツ</t>
    </rPh>
    <rPh sb="3" eb="4">
      <t>エキ</t>
    </rPh>
    <phoneticPr fontId="7"/>
  </si>
  <si>
    <t>自己血</t>
    <rPh sb="0" eb="3">
      <t>ジコケツ</t>
    </rPh>
    <phoneticPr fontId="7"/>
  </si>
  <si>
    <t>その他</t>
    <rPh sb="2" eb="3">
      <t>タ</t>
    </rPh>
    <phoneticPr fontId="7"/>
  </si>
  <si>
    <t xml:space="preserve">手術 </t>
  </si>
  <si>
    <t>皮膚・皮下組織</t>
    <rPh sb="0" eb="2">
      <t>ヒフ</t>
    </rPh>
    <rPh sb="3" eb="7">
      <t>ヒカソシキ</t>
    </rPh>
    <phoneticPr fontId="7"/>
  </si>
  <si>
    <t>筋骨格系・四肢・脊椎</t>
    <rPh sb="0" eb="1">
      <t>キン</t>
    </rPh>
    <rPh sb="1" eb="3">
      <t>コッカク</t>
    </rPh>
    <rPh sb="3" eb="4">
      <t>ケイ</t>
    </rPh>
    <rPh sb="5" eb="7">
      <t>シシ</t>
    </rPh>
    <rPh sb="8" eb="10">
      <t>セキツイ</t>
    </rPh>
    <phoneticPr fontId="7"/>
  </si>
  <si>
    <t>脳・神経系、頭蓋</t>
    <rPh sb="0" eb="1">
      <t>ノウ</t>
    </rPh>
    <rPh sb="2" eb="5">
      <t>シンケイケイ</t>
    </rPh>
    <rPh sb="6" eb="8">
      <t>ズガイ</t>
    </rPh>
    <phoneticPr fontId="7"/>
  </si>
  <si>
    <t>眼</t>
    <rPh sb="0" eb="1">
      <t>メ</t>
    </rPh>
    <phoneticPr fontId="7"/>
  </si>
  <si>
    <t>耳鼻咽喉</t>
    <rPh sb="0" eb="4">
      <t>ジビインコウ</t>
    </rPh>
    <phoneticPr fontId="7"/>
  </si>
  <si>
    <t>顔面・口腔・頸部</t>
    <rPh sb="0" eb="2">
      <t>ガンメン</t>
    </rPh>
    <rPh sb="3" eb="5">
      <t>コウクウ</t>
    </rPh>
    <rPh sb="6" eb="8">
      <t>ケイブ</t>
    </rPh>
    <phoneticPr fontId="7"/>
  </si>
  <si>
    <t>呼吸器</t>
    <rPh sb="0" eb="3">
      <t>コキュウキ</t>
    </rPh>
    <phoneticPr fontId="7"/>
  </si>
  <si>
    <t>心臓・血管</t>
    <rPh sb="0" eb="1">
      <t>ココロ</t>
    </rPh>
    <rPh sb="3" eb="4">
      <t>チ</t>
    </rPh>
    <phoneticPr fontId="7"/>
  </si>
  <si>
    <t>消化器</t>
    <rPh sb="0" eb="3">
      <t>ショウカキ</t>
    </rPh>
    <phoneticPr fontId="5"/>
  </si>
  <si>
    <t>腎臓・尿路系</t>
    <rPh sb="0" eb="2">
      <t>ジンゾウ</t>
    </rPh>
    <rPh sb="3" eb="5">
      <t>ニョウロ</t>
    </rPh>
    <rPh sb="5" eb="6">
      <t>ケイ</t>
    </rPh>
    <phoneticPr fontId="7"/>
  </si>
  <si>
    <t>生殖器</t>
    <rPh sb="0" eb="3">
      <t>セイショクキ</t>
    </rPh>
    <phoneticPr fontId="7"/>
  </si>
  <si>
    <t xml:space="preserve">麻酔 </t>
  </si>
  <si>
    <t>全身麻酔</t>
  </si>
  <si>
    <t xml:space="preserve">局所麻酔 </t>
  </si>
  <si>
    <t xml:space="preserve">静脈麻酔 </t>
  </si>
  <si>
    <t xml:space="preserve">脊椎・硬膜外麻酔 </t>
  </si>
  <si>
    <t xml:space="preserve">分娩・ 人工妊娠中絶 </t>
    <phoneticPr fontId="3"/>
  </si>
  <si>
    <t>経膣分娩</t>
  </si>
  <si>
    <t>帝王切開</t>
    <rPh sb="0" eb="4">
      <t>テイオウセッカイ</t>
    </rPh>
    <phoneticPr fontId="5"/>
  </si>
  <si>
    <t xml:space="preserve">人工妊娠中絶 </t>
  </si>
  <si>
    <t xml:space="preserve">血液浄化療法（血液透析含む） </t>
  </si>
  <si>
    <t xml:space="preserve">IVR（血管カテーテル治療等） </t>
  </si>
  <si>
    <t>放射線治療</t>
  </si>
  <si>
    <t>リハビリテーション</t>
  </si>
  <si>
    <t>内視鏡的治療</t>
  </si>
  <si>
    <t>歯科治療</t>
  </si>
  <si>
    <t>ドレーン・チューブ類の挿入</t>
    <phoneticPr fontId="3"/>
  </si>
  <si>
    <t>中心静脈カテーテル</t>
  </si>
  <si>
    <t>末梢静脈ライン</t>
  </si>
  <si>
    <t>動脈ライン</t>
    <rPh sb="0" eb="2">
      <t>ドウミャク</t>
    </rPh>
    <phoneticPr fontId="5"/>
  </si>
  <si>
    <t xml:space="preserve">血液浄化用カテーテル </t>
  </si>
  <si>
    <t>胃管 ・経鼻栄養チューブ</t>
    <rPh sb="0" eb="1">
      <t>イ</t>
    </rPh>
    <rPh sb="1" eb="2">
      <t>カン</t>
    </rPh>
    <rPh sb="4" eb="6">
      <t>ケイビ</t>
    </rPh>
    <rPh sb="6" eb="8">
      <t>エイヨウ</t>
    </rPh>
    <phoneticPr fontId="5"/>
  </si>
  <si>
    <t>胃瘻・腸瘻</t>
    <rPh sb="0" eb="2">
      <t>イロウ</t>
    </rPh>
    <rPh sb="3" eb="5">
      <t>チョウロウ</t>
    </rPh>
    <phoneticPr fontId="5"/>
  </si>
  <si>
    <t>ドレーン</t>
  </si>
  <si>
    <t>膀胱留置カテーテル</t>
    <rPh sb="0" eb="4">
      <t>ボウコウリュウチ</t>
    </rPh>
    <phoneticPr fontId="5"/>
  </si>
  <si>
    <t>救急処置</t>
    <rPh sb="2" eb="4">
      <t>ショチ</t>
    </rPh>
    <phoneticPr fontId="5"/>
  </si>
  <si>
    <t>気管挿管</t>
  </si>
  <si>
    <t>胸骨圧迫</t>
    <rPh sb="0" eb="2">
      <t>キョウコツ</t>
    </rPh>
    <rPh sb="2" eb="4">
      <t>アッパク</t>
    </rPh>
    <phoneticPr fontId="9"/>
  </si>
  <si>
    <t>その他の処置</t>
    <rPh sb="2" eb="3">
      <t>タ</t>
    </rPh>
    <phoneticPr fontId="5"/>
  </si>
  <si>
    <t xml:space="preserve">創傷処置 </t>
  </si>
  <si>
    <t>穿刺</t>
    <rPh sb="0" eb="2">
      <t>センシ</t>
    </rPh>
    <phoneticPr fontId="5"/>
  </si>
  <si>
    <t>気管切開</t>
    <rPh sb="0" eb="4">
      <t>キカンセッカイ</t>
    </rPh>
    <phoneticPr fontId="9"/>
  </si>
  <si>
    <t>酸素療法</t>
    <rPh sb="0" eb="4">
      <t>サンソリョウホウ</t>
    </rPh>
    <phoneticPr fontId="5"/>
  </si>
  <si>
    <t>補助循環関連機器</t>
    <rPh sb="0" eb="4">
      <t>ホジョジュンカン</t>
    </rPh>
    <rPh sb="4" eb="6">
      <t>カンレン</t>
    </rPh>
    <rPh sb="6" eb="8">
      <t>キキ</t>
    </rPh>
    <phoneticPr fontId="5"/>
  </si>
  <si>
    <t>人工呼吸関連機器</t>
    <rPh sb="4" eb="6">
      <t>カンレン</t>
    </rPh>
    <rPh sb="6" eb="8">
      <t>キキ</t>
    </rPh>
    <phoneticPr fontId="5"/>
  </si>
  <si>
    <t>酸素療法機器</t>
    <rPh sb="0" eb="6">
      <t>サンソリュウリョウケイ</t>
    </rPh>
    <phoneticPr fontId="5"/>
  </si>
  <si>
    <t>麻酔器</t>
  </si>
  <si>
    <t>除細動器</t>
    <rPh sb="0" eb="4">
      <t>ジョサイドウキ</t>
    </rPh>
    <phoneticPr fontId="5"/>
  </si>
  <si>
    <t>ペースメーカ・植込み型除細動器</t>
    <rPh sb="7" eb="9">
      <t>ウエコ</t>
    </rPh>
    <rPh sb="10" eb="11">
      <t>ガタ</t>
    </rPh>
    <rPh sb="11" eb="14">
      <t>ジョサイドウ</t>
    </rPh>
    <rPh sb="14" eb="15">
      <t>キ</t>
    </rPh>
    <phoneticPr fontId="5"/>
  </si>
  <si>
    <t>輸液ポンプ・シリンジポンプ</t>
  </si>
  <si>
    <t>血液透析・血液浄化関連</t>
    <rPh sb="2" eb="4">
      <t>トウセキ</t>
    </rPh>
    <rPh sb="5" eb="7">
      <t>ケツエキ</t>
    </rPh>
    <rPh sb="9" eb="11">
      <t>カンレン</t>
    </rPh>
    <phoneticPr fontId="5"/>
  </si>
  <si>
    <t>吸引器</t>
  </si>
  <si>
    <t>生体監視モニタ</t>
    <rPh sb="0" eb="2">
      <t>セイタイ</t>
    </rPh>
    <rPh sb="2" eb="4">
      <t>カンシ</t>
    </rPh>
    <phoneticPr fontId="5"/>
  </si>
  <si>
    <t>歯科用関連機器</t>
    <rPh sb="3" eb="5">
      <t>カンレン</t>
    </rPh>
    <rPh sb="5" eb="7">
      <t>キキ</t>
    </rPh>
    <phoneticPr fontId="5"/>
  </si>
  <si>
    <t>歯科補綴物・充填物</t>
  </si>
  <si>
    <t>手術用器具・材料</t>
    <rPh sb="0" eb="3">
      <t>シュジュツヨウ</t>
    </rPh>
    <rPh sb="3" eb="5">
      <t>キグ</t>
    </rPh>
    <rPh sb="6" eb="8">
      <t>ザイリョウ</t>
    </rPh>
    <phoneticPr fontId="5"/>
  </si>
  <si>
    <t>凝固・切開装置</t>
  </si>
  <si>
    <t>内視鏡</t>
  </si>
  <si>
    <t>手術関連内視鏡</t>
    <rPh sb="0" eb="2">
      <t>シュジュツ</t>
    </rPh>
    <rPh sb="2" eb="4">
      <t>カンレン</t>
    </rPh>
    <rPh sb="4" eb="7">
      <t>ナイシキョウ</t>
    </rPh>
    <phoneticPr fontId="5"/>
  </si>
  <si>
    <t>手術台・手術用体位固定用具</t>
    <phoneticPr fontId="9"/>
  </si>
  <si>
    <t>カテーテル・チューブ</t>
    <phoneticPr fontId="9"/>
  </si>
  <si>
    <t>保育器</t>
    <rPh sb="0" eb="3">
      <t>ホイクキ</t>
    </rPh>
    <phoneticPr fontId="9"/>
  </si>
  <si>
    <t>その他</t>
    <phoneticPr fontId="9"/>
  </si>
  <si>
    <t>カテーテル・ライン</t>
    <phoneticPr fontId="3"/>
  </si>
  <si>
    <t>中心静脈カテーテル・ライン</t>
  </si>
  <si>
    <t>末梢静脈カテーテル・ライン</t>
  </si>
  <si>
    <t>動脈ライン</t>
  </si>
  <si>
    <t>補助循環関連</t>
    <rPh sb="0" eb="4">
      <t>ホジョジュンカン</t>
    </rPh>
    <rPh sb="4" eb="6">
      <t>カンレン</t>
    </rPh>
    <phoneticPr fontId="5"/>
  </si>
  <si>
    <t>血管造影・血管治療関連</t>
    <rPh sb="0" eb="2">
      <t>ケッカン</t>
    </rPh>
    <rPh sb="2" eb="4">
      <t>ゾウエイ</t>
    </rPh>
    <rPh sb="5" eb="9">
      <t>ケッカンチリョウ</t>
    </rPh>
    <rPh sb="9" eb="11">
      <t>カンレン</t>
    </rPh>
    <phoneticPr fontId="5"/>
  </si>
  <si>
    <t>硬膜外カテーテル</t>
  </si>
  <si>
    <t>血液透析・血液浄化関連</t>
    <rPh sb="0" eb="2">
      <t>ケツエキ</t>
    </rPh>
    <rPh sb="2" eb="4">
      <t>トウセキ</t>
    </rPh>
    <rPh sb="5" eb="7">
      <t>ケツエキ</t>
    </rPh>
    <rPh sb="7" eb="9">
      <t>ジョウカ</t>
    </rPh>
    <rPh sb="9" eb="11">
      <t>カンレン</t>
    </rPh>
    <phoneticPr fontId="5"/>
  </si>
  <si>
    <t>その他</t>
    <rPh sb="2" eb="3">
      <t>タ</t>
    </rPh>
    <phoneticPr fontId="5"/>
  </si>
  <si>
    <t>チューブ</t>
  </si>
  <si>
    <t>気管チューブ</t>
  </si>
  <si>
    <t>気管切開チューブ</t>
    <rPh sb="2" eb="4">
      <t>セッカイ</t>
    </rPh>
    <phoneticPr fontId="5"/>
  </si>
  <si>
    <t>経管栄養チューブ</t>
    <rPh sb="0" eb="2">
      <t>ケイカン</t>
    </rPh>
    <rPh sb="2" eb="4">
      <t>エイヨウ</t>
    </rPh>
    <phoneticPr fontId="5"/>
  </si>
  <si>
    <t>胃瘻・腸瘻チューブ</t>
    <rPh sb="0" eb="2">
      <t>イロウ</t>
    </rPh>
    <rPh sb="3" eb="5">
      <t>チョウロウ</t>
    </rPh>
    <phoneticPr fontId="5"/>
  </si>
  <si>
    <t>胸腔ドレーン</t>
  </si>
  <si>
    <t>腹腔ドレーン</t>
  </si>
  <si>
    <t>脳室・脳槽ドレーン</t>
  </si>
  <si>
    <t>皮下持続吸引ドレーン</t>
  </si>
  <si>
    <t>採血</t>
    <rPh sb="0" eb="2">
      <t>サイケツ</t>
    </rPh>
    <phoneticPr fontId="5"/>
  </si>
  <si>
    <t>生検</t>
    <rPh sb="0" eb="2">
      <t>セイケン</t>
    </rPh>
    <phoneticPr fontId="5"/>
  </si>
  <si>
    <t>検体検査</t>
    <rPh sb="0" eb="4">
      <t>ケンタイケンサ</t>
    </rPh>
    <phoneticPr fontId="5"/>
  </si>
  <si>
    <t>血液検査</t>
    <rPh sb="2" eb="4">
      <t>ケンサ</t>
    </rPh>
    <phoneticPr fontId="5"/>
  </si>
  <si>
    <t>血液以外の検体検査</t>
    <rPh sb="0" eb="2">
      <t>ケツエキ</t>
    </rPh>
    <rPh sb="2" eb="4">
      <t>イガイ</t>
    </rPh>
    <rPh sb="5" eb="7">
      <t>ケンタイ</t>
    </rPh>
    <rPh sb="7" eb="9">
      <t>ケンサ</t>
    </rPh>
    <phoneticPr fontId="5"/>
  </si>
  <si>
    <t>病理検査</t>
  </si>
  <si>
    <t>生理検査</t>
    <rPh sb="0" eb="2">
      <t>セイリ</t>
    </rPh>
    <rPh sb="2" eb="4">
      <t>ケンサ</t>
    </rPh>
    <phoneticPr fontId="5"/>
  </si>
  <si>
    <t>呼吸機能検査</t>
    <rPh sb="0" eb="2">
      <t>コキュウ</t>
    </rPh>
    <rPh sb="2" eb="4">
      <t>キノウ</t>
    </rPh>
    <rPh sb="4" eb="6">
      <t>ケンサ</t>
    </rPh>
    <phoneticPr fontId="5"/>
  </si>
  <si>
    <t>超音波検査</t>
    <rPh sb="0" eb="5">
      <t>チョウオンパケンサ</t>
    </rPh>
    <phoneticPr fontId="5"/>
  </si>
  <si>
    <t>心電図検査</t>
    <rPh sb="0" eb="5">
      <t>シンデンズケンサ</t>
    </rPh>
    <phoneticPr fontId="5"/>
  </si>
  <si>
    <t>内視鏡検査</t>
    <rPh sb="0" eb="3">
      <t>ナイシキョウ</t>
    </rPh>
    <rPh sb="3" eb="5">
      <t>ケンサ</t>
    </rPh>
    <phoneticPr fontId="5"/>
  </si>
  <si>
    <t>上部消化管内視鏡検査</t>
    <rPh sb="0" eb="2">
      <t>ジョウブ</t>
    </rPh>
    <rPh sb="2" eb="5">
      <t>ショウカカン</t>
    </rPh>
    <rPh sb="5" eb="8">
      <t>ナイシキョウ</t>
    </rPh>
    <rPh sb="8" eb="10">
      <t>ケンサ</t>
    </rPh>
    <phoneticPr fontId="5"/>
  </si>
  <si>
    <t>下部消化管内視鏡検査</t>
    <rPh sb="0" eb="5">
      <t>カブショウカカン</t>
    </rPh>
    <rPh sb="5" eb="8">
      <t>ナイシキョウ</t>
    </rPh>
    <rPh sb="8" eb="10">
      <t>ケンサ</t>
    </rPh>
    <phoneticPr fontId="5"/>
  </si>
  <si>
    <t>気管支鏡検査</t>
    <rPh sb="0" eb="4">
      <t>キカンシキョウ</t>
    </rPh>
    <rPh sb="4" eb="6">
      <t>ケンサ</t>
    </rPh>
    <phoneticPr fontId="5"/>
  </si>
  <si>
    <t>画像検査</t>
    <rPh sb="0" eb="4">
      <t>ガゾウケンサ</t>
    </rPh>
    <phoneticPr fontId="5"/>
  </si>
  <si>
    <t>X線検査</t>
    <rPh sb="1" eb="2">
      <t>セン</t>
    </rPh>
    <rPh sb="2" eb="4">
      <t>ケンサ</t>
    </rPh>
    <phoneticPr fontId="5"/>
  </si>
  <si>
    <t>CT検査</t>
    <rPh sb="2" eb="4">
      <t>ケンサ</t>
    </rPh>
    <phoneticPr fontId="5"/>
  </si>
  <si>
    <t>MRI検査</t>
    <rPh sb="3" eb="5">
      <t>ケンサ</t>
    </rPh>
    <phoneticPr fontId="5"/>
  </si>
  <si>
    <t>血管造影検査</t>
    <rPh sb="2" eb="4">
      <t>ゾウエイ</t>
    </rPh>
    <rPh sb="4" eb="6">
      <t>ケンサ</t>
    </rPh>
    <phoneticPr fontId="5"/>
  </si>
  <si>
    <t>核医学検査</t>
    <rPh sb="0" eb="1">
      <t>カク</t>
    </rPh>
    <rPh sb="1" eb="3">
      <t>イガク</t>
    </rPh>
    <rPh sb="3" eb="5">
      <t>ケンサ</t>
    </rPh>
    <phoneticPr fontId="5"/>
  </si>
  <si>
    <t>入浴</t>
  </si>
  <si>
    <t>保清（入浴除く）</t>
  </si>
  <si>
    <t>寝衣交換</t>
    <rPh sb="0" eb="2">
      <t>シンイ</t>
    </rPh>
    <rPh sb="2" eb="4">
      <t>コウカン</t>
    </rPh>
    <phoneticPr fontId="5"/>
  </si>
  <si>
    <t>食事</t>
    <rPh sb="0" eb="2">
      <t>ショクジ</t>
    </rPh>
    <phoneticPr fontId="5"/>
  </si>
  <si>
    <t>排泄</t>
    <rPh sb="0" eb="2">
      <t>ハイセツ</t>
    </rPh>
    <phoneticPr fontId="5"/>
  </si>
  <si>
    <t>移乗</t>
    <rPh sb="0" eb="2">
      <t>イジョウ</t>
    </rPh>
    <phoneticPr fontId="5"/>
  </si>
  <si>
    <t>搬送・移送・移動</t>
    <rPh sb="0" eb="2">
      <t>ハンソウ</t>
    </rPh>
    <rPh sb="3" eb="5">
      <t>イソウ</t>
    </rPh>
    <rPh sb="6" eb="8">
      <t>イドウ</t>
    </rPh>
    <phoneticPr fontId="5"/>
  </si>
  <si>
    <t>起立動作・歩行</t>
    <rPh sb="0" eb="2">
      <t>キリツ</t>
    </rPh>
    <rPh sb="2" eb="4">
      <t>ドウサ</t>
    </rPh>
    <rPh sb="5" eb="7">
      <t>ホコウ</t>
    </rPh>
    <phoneticPr fontId="5"/>
  </si>
  <si>
    <t>罨法</t>
    <rPh sb="0" eb="2">
      <t>アンポウ</t>
    </rPh>
    <phoneticPr fontId="5"/>
  </si>
  <si>
    <t>患者観察</t>
    <rPh sb="0" eb="4">
      <t>カンジャカンサツ</t>
    </rPh>
    <phoneticPr fontId="5"/>
  </si>
  <si>
    <t>吸引</t>
    <rPh sb="0" eb="2">
      <t>キュウイン</t>
    </rPh>
    <phoneticPr fontId="5"/>
  </si>
  <si>
    <t>体位変換・調整</t>
    <rPh sb="0" eb="2">
      <t>タイイ</t>
    </rPh>
    <rPh sb="2" eb="4">
      <t>ヘンカン</t>
    </rPh>
    <rPh sb="5" eb="7">
      <t>チョウセイ</t>
    </rPh>
    <phoneticPr fontId="5"/>
  </si>
  <si>
    <t>患者の物品管理</t>
    <rPh sb="0" eb="2">
      <t>カンジャ</t>
    </rPh>
    <rPh sb="3" eb="7">
      <t>ブッピンカンリ</t>
    </rPh>
    <phoneticPr fontId="5"/>
  </si>
  <si>
    <t>環境整備</t>
    <rPh sb="0" eb="2">
      <t>カンキョウ</t>
    </rPh>
    <rPh sb="2" eb="4">
      <t>セイビ</t>
    </rPh>
    <phoneticPr fontId="5"/>
  </si>
  <si>
    <t>面会</t>
    <rPh sb="0" eb="2">
      <t>メンカイ</t>
    </rPh>
    <phoneticPr fontId="5"/>
  </si>
  <si>
    <t>外出・外泊</t>
    <rPh sb="0" eb="2">
      <t>ガイシュツ</t>
    </rPh>
    <rPh sb="3" eb="5">
      <t>ガイハク</t>
    </rPh>
    <phoneticPr fontId="5"/>
  </si>
  <si>
    <t>事故調査委員会</t>
    <phoneticPr fontId="3"/>
  </si>
  <si>
    <t>件数</t>
    <phoneticPr fontId="3"/>
  </si>
  <si>
    <t>既設の医療安全に関する委員会などで対応</t>
    <phoneticPr fontId="3"/>
  </si>
  <si>
    <t>新規に委員会を設置（予定も含む）</t>
    <phoneticPr fontId="3"/>
  </si>
  <si>
    <t>内部委員のみ</t>
    <rPh sb="2" eb="4">
      <t>イイン</t>
    </rPh>
    <phoneticPr fontId="5"/>
  </si>
  <si>
    <t>外部委員含む</t>
    <rPh sb="2" eb="4">
      <t>イイン</t>
    </rPh>
    <rPh sb="4" eb="5">
      <t>フク</t>
    </rPh>
    <phoneticPr fontId="5"/>
  </si>
  <si>
    <t>現在検討中で対応は未定</t>
    <phoneticPr fontId="3"/>
  </si>
  <si>
    <t>参加登録医療機関からの報告（報告月に基づいた集計）</t>
    <rPh sb="0" eb="2">
      <t>サンカ</t>
    </rPh>
    <rPh sb="2" eb="4">
      <t>トウロク</t>
    </rPh>
    <rPh sb="4" eb="6">
      <t>イリョウ</t>
    </rPh>
    <rPh sb="6" eb="8">
      <t>キカン</t>
    </rPh>
    <rPh sb="14" eb="16">
      <t>ホウコク</t>
    </rPh>
    <rPh sb="16" eb="17">
      <t>ツキ</t>
    </rPh>
    <rPh sb="18" eb="19">
      <t>モト</t>
    </rPh>
    <rPh sb="22" eb="24">
      <t>シュウケイ</t>
    </rPh>
    <phoneticPr fontId="3"/>
  </si>
  <si>
    <t>QA-21-C　発生月</t>
    <rPh sb="8" eb="11">
      <t>ハッセイツキ</t>
    </rPh>
    <phoneticPr fontId="3"/>
  </si>
  <si>
    <t>発生月</t>
    <rPh sb="0" eb="3">
      <t>ハッセイツキ</t>
    </rPh>
    <phoneticPr fontId="3"/>
  </si>
  <si>
    <t>11月以前</t>
  </si>
  <si>
    <t>12月</t>
  </si>
  <si>
    <t>1月</t>
  </si>
  <si>
    <t>2月</t>
  </si>
  <si>
    <t>3月</t>
  </si>
  <si>
    <t>QA-22-C　発生曜日</t>
    <phoneticPr fontId="3"/>
  </si>
  <si>
    <t>QA-23-C　曜日区分</t>
    <phoneticPr fontId="3"/>
  </si>
  <si>
    <t>QA-24-C　発生した時間帯</t>
    <phoneticPr fontId="3"/>
  </si>
  <si>
    <t>QA-25-C　発生場所</t>
    <phoneticPr fontId="3"/>
  </si>
  <si>
    <t>合計</t>
    <phoneticPr fontId="5"/>
  </si>
  <si>
    <t>QA-26-C　関連診療科</t>
    <phoneticPr fontId="3"/>
  </si>
  <si>
    <t>QA-27-C　関連診療科×事例の概要</t>
    <phoneticPr fontId="3"/>
  </si>
  <si>
    <t>QA-28-C　関連診療科×事例発生後、追加的に行った治療の程度</t>
    <phoneticPr fontId="3"/>
  </si>
  <si>
    <t>QA-29-C　関連診療科×健康被害の程度</t>
    <phoneticPr fontId="3"/>
  </si>
  <si>
    <t>QA-30-C　事例発生後、追加的に行った治療の程度</t>
    <phoneticPr fontId="3"/>
  </si>
  <si>
    <t>QA-31-C　健康被害の程度</t>
    <phoneticPr fontId="3"/>
  </si>
  <si>
    <t>QA-32-C　入院・外来別件数</t>
    <phoneticPr fontId="3"/>
  </si>
  <si>
    <t>QA-33-C　患者の年齢</t>
    <phoneticPr fontId="3"/>
  </si>
  <si>
    <t>0～9歳</t>
  </si>
  <si>
    <t>QA-34-C　患者の性別</t>
    <phoneticPr fontId="3"/>
  </si>
  <si>
    <t>性別</t>
    <rPh sb="0" eb="2">
      <t>セイベツ</t>
    </rPh>
    <phoneticPr fontId="3"/>
  </si>
  <si>
    <t>QA-35-C　事例に関わった職員の職種</t>
    <phoneticPr fontId="3"/>
  </si>
  <si>
    <t xml:space="preserve">医師 </t>
  </si>
  <si>
    <t xml:space="preserve">歯科医師 </t>
  </si>
  <si>
    <t xml:space="preserve">准看護師 </t>
  </si>
  <si>
    <t xml:space="preserve">薬剤師 </t>
  </si>
  <si>
    <t xml:space="preserve">臨床工学技士 </t>
  </si>
  <si>
    <t xml:space="preserve">助産師 </t>
  </si>
  <si>
    <t xml:space="preserve">看護助手 </t>
  </si>
  <si>
    <t xml:space="preserve">臨床検査技師 </t>
  </si>
  <si>
    <t xml:space="preserve">管理栄養士 </t>
  </si>
  <si>
    <t xml:space="preserve">栄養士 </t>
  </si>
  <si>
    <t xml:space="preserve">理学療法士（PT） </t>
  </si>
  <si>
    <t xml:space="preserve">作業療法士（OT） </t>
  </si>
  <si>
    <t xml:space="preserve">言語聴覚士（ST） </t>
  </si>
  <si>
    <t xml:space="preserve">歯科衛生士 </t>
  </si>
  <si>
    <t>※当事例に関わった職員の職種は、複数回答が可能である。</t>
    <phoneticPr fontId="3"/>
  </si>
  <si>
    <t>QA-36-C　事例に関わった職員の職種経験年数</t>
    <phoneticPr fontId="3"/>
  </si>
  <si>
    <t>QA-37-C　事例に関わった職員の部署配属期間</t>
    <phoneticPr fontId="3"/>
  </si>
  <si>
    <t>QA-38-C　発見者</t>
    <phoneticPr fontId="3"/>
  </si>
  <si>
    <t>QA-39-C　事例の概要</t>
    <phoneticPr fontId="3"/>
  </si>
  <si>
    <t>QA-40-C　事例の概要×事例発生後、追加的に行った治療の程度</t>
    <phoneticPr fontId="3"/>
  </si>
  <si>
    <t>QA-41-C　事例の概要×健康被害の程度</t>
    <phoneticPr fontId="3"/>
  </si>
  <si>
    <t>QA-42-C　事例の分類×健康被害の程度</t>
    <phoneticPr fontId="3"/>
  </si>
  <si>
    <t>QA-43-C　発生場面（不具合の発端となった場面）×健康被害の程度</t>
    <phoneticPr fontId="3"/>
  </si>
  <si>
    <t>参加登録医療機関からの報告（報告月に基づいた集計）</t>
    <phoneticPr fontId="3"/>
  </si>
  <si>
    <t>QA-44-C　種類</t>
    <rPh sb="8" eb="10">
      <t>シュルイ</t>
    </rPh>
    <phoneticPr fontId="3"/>
  </si>
  <si>
    <t>QA-45-C　発生要因</t>
    <phoneticPr fontId="3"/>
  </si>
  <si>
    <t>QA-46-C　発生要因×事例の概要</t>
    <phoneticPr fontId="3"/>
  </si>
  <si>
    <t>QA-47-C　事故調査委員会</t>
    <phoneticPr fontId="3"/>
  </si>
  <si>
    <t>QA-48-C　事故調査委員会×健康被害の程度</t>
    <phoneticPr fontId="3"/>
  </si>
  <si>
    <t>性病科</t>
    <rPh sb="0" eb="2">
      <t>セイビョウ</t>
    </rPh>
    <rPh sb="2" eb="3">
      <t>カ</t>
    </rPh>
    <phoneticPr fontId="0"/>
  </si>
  <si>
    <t>肛門科</t>
    <rPh sb="0" eb="3">
      <t>コウモンカ</t>
    </rPh>
    <phoneticPr fontId="0"/>
  </si>
  <si>
    <t xml:space="preserve">その他の治療・処置 </t>
    <phoneticPr fontId="3"/>
  </si>
  <si>
    <t>事例発生後、追加的に行った治療の程度</t>
    <phoneticPr fontId="3"/>
  </si>
  <si>
    <t>事例の分類</t>
    <phoneticPr fontId="3"/>
  </si>
  <si>
    <t>発生場面（不具合の発端となった場面）</t>
    <phoneticPr fontId="3"/>
  </si>
  <si>
    <t>2026年1月－3月（第85回報告書分）</t>
  </si>
  <si>
    <t>2026年1月～3月</t>
  </si>
  <si>
    <t>2026年1月～3月
(累計)</t>
  </si>
  <si>
    <t>2026年
1月～3月</t>
  </si>
  <si>
    <t>2026年
1月～3月
(累計)</t>
  </si>
  <si>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</si>
  <si>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</si>
  <si>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医療事故情報に関する集計表（参加登録申請医療機関）</t>
    <rPh sb="0" eb="2">
      <t>イリョウ</t>
    </rPh>
    <rPh sb="2" eb="4">
      <t>ジコ</t>
    </rPh>
    <rPh sb="4" eb="6">
      <t>ジョウホウ</t>
    </rPh>
    <rPh sb="7" eb="8">
      <t>カン</t>
    </rPh>
    <rPh sb="10" eb="13">
      <t>シュウケイヒョウ</t>
    </rPh>
    <rPh sb="14" eb="16">
      <t>サンカ</t>
    </rPh>
    <rPh sb="16" eb="18">
      <t>トウロク</t>
    </rPh>
    <rPh sb="18" eb="20">
      <t>シンセイ</t>
    </rPh>
    <rPh sb="20" eb="22">
      <t>イリョウ</t>
    </rPh>
    <rPh sb="22" eb="24">
      <t>キカン</t>
    </rPh>
    <phoneticPr fontId="3"/>
  </si>
  <si>
    <t>医療事故情報に関する集計表（参加登録申請医療機関）</t>
    <rPh sb="0" eb="6">
      <t>イリョウジコジョウホウ</t>
    </rPh>
    <rPh sb="7" eb="8">
      <t>カン</t>
    </rPh>
    <phoneticPr fontId="3"/>
  </si>
  <si>
    <t>QA－21－C</t>
    <phoneticPr fontId="3"/>
  </si>
  <si>
    <t>QA－22－C</t>
  </si>
  <si>
    <t>発生曜日</t>
    <phoneticPr fontId="3"/>
  </si>
  <si>
    <t>QA－23－C</t>
  </si>
  <si>
    <t>曜日区分</t>
    <phoneticPr fontId="3"/>
  </si>
  <si>
    <t>QA－24－C</t>
  </si>
  <si>
    <t>発生した時間帯</t>
    <phoneticPr fontId="3"/>
  </si>
  <si>
    <t>QA－25－C</t>
  </si>
  <si>
    <t>QA－26－C</t>
  </si>
  <si>
    <t>QA－27－C</t>
  </si>
  <si>
    <t>関連診療科×事例の概要</t>
    <phoneticPr fontId="3"/>
  </si>
  <si>
    <t>QA－28－C</t>
  </si>
  <si>
    <t>関連診療科×事例発生後、追加的に行った治療の程度</t>
    <phoneticPr fontId="3"/>
  </si>
  <si>
    <t>QA－29－C</t>
  </si>
  <si>
    <t>関連診療科×健康被害の程度</t>
    <phoneticPr fontId="3"/>
  </si>
  <si>
    <t>QA－30－C</t>
  </si>
  <si>
    <t>QA－31－C</t>
  </si>
  <si>
    <t>QA－32－C</t>
  </si>
  <si>
    <t>入院・外来別件数</t>
    <phoneticPr fontId="3"/>
  </si>
  <si>
    <t>QA－33－C</t>
  </si>
  <si>
    <t>患者の年齢</t>
    <phoneticPr fontId="3"/>
  </si>
  <si>
    <t>QA－34－C</t>
  </si>
  <si>
    <t>患者の性別</t>
    <phoneticPr fontId="3"/>
  </si>
  <si>
    <t>QA－35－C</t>
  </si>
  <si>
    <t>QA－36－C</t>
  </si>
  <si>
    <t>QA－37－C</t>
  </si>
  <si>
    <t>QA－38－C</t>
  </si>
  <si>
    <t>発見者</t>
    <phoneticPr fontId="3"/>
  </si>
  <si>
    <t>QA－39－C</t>
  </si>
  <si>
    <t>QA－40－C</t>
  </si>
  <si>
    <t>事例の概要×事例発生後、追加的に行った治療の程度</t>
    <phoneticPr fontId="3"/>
  </si>
  <si>
    <t>QA－41－C</t>
  </si>
  <si>
    <t>事例の概要×健康被害の程度</t>
    <phoneticPr fontId="3"/>
  </si>
  <si>
    <t>QA－42－C</t>
  </si>
  <si>
    <t>事例の分類×健康被害の程度</t>
    <phoneticPr fontId="3"/>
  </si>
  <si>
    <t>QA－43－C</t>
  </si>
  <si>
    <t>発生場面（不具合の発端となった場面）×健康被害の程度</t>
    <phoneticPr fontId="3"/>
  </si>
  <si>
    <t>QA－44－C</t>
  </si>
  <si>
    <t>種類</t>
    <phoneticPr fontId="3"/>
  </si>
  <si>
    <t>QA－45－C</t>
  </si>
  <si>
    <t>QA－46－C</t>
  </si>
  <si>
    <t>発生要因×事例の概要</t>
    <phoneticPr fontId="3"/>
  </si>
  <si>
    <t>QA－47－C</t>
  </si>
  <si>
    <t>QA－48－C</t>
  </si>
  <si>
    <t>事故調査委員会×健康被害の程度</t>
    <phoneticPr fontId="3"/>
  </si>
  <si>
    <t>（第85回報告書分：2026年1月～3月）</t>
    <phoneticPr fontId="3"/>
  </si>
  <si>
    <t>※患者が複数報告された事例がある。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</si>
</sst>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6">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scheme val="minor"/>
    </font>
    <font>
      <sz val="18"/>
      <color theme="3"/>
      <name val="游ゴシック Light"/>
      <family val="2"/>
      <charset val="128"/>
      <scheme val="major"/>
    </font>
    <font>
      <i/>
      <sz val="11"/>
      <color rgb="FF7F7F7F"/>
      <name val="游ゴシック"/>
      <family val="2"/>
      <charset val="128"/>
      <scheme val="minor"/>
    </font>
    <font>
      <sz val="6"/>
      <name val="游ゴシック"/>
      <family val="3"/>
      <charset val="128"/>
      <scheme val="minor"/>
    </font>
    <font>
      <sz val="11"/>
      <color theme="1"/>
      <name val="游ゴシック"/>
      <family val="3"/>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z val="10"/>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05">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4" fillId="2" borderId="0" xfId="0" applyFont="1" applyFill="1">
      <alignment vertical="center"/>
    </xf>
    <xf numFmtId="176" fontId="0" fillId="3" borderId="1" xfId="0" applyNumberFormat="1" applyFill="1" applyBorder="1" applyAlignment="1">
      <alignment horizontal="center" vertical="center"/>
    </xf>
    <xf numFmtId="177" fontId="0" fillId="2" borderId="1" xfId="0" applyNumberFormat="1" applyFill="1" applyBorder="1">
      <alignment vertical="center"/>
    </xf>
    <xf numFmtId="0" fontId="0" fillId="4" borderId="3" xfId="0" applyFill="1" applyBorder="1" applyAlignment="1">
      <alignment horizontal="center" vertical="center"/>
    </xf>
    <xf numFmtId="0" fontId="0" fillId="4" borderId="2" xfId="0" applyFill="1" applyBorder="1">
      <alignment vertical="center"/>
    </xf>
    <xf numFmtId="0" fontId="0" fillId="4" borderId="3" xfId="0" applyFill="1" applyBorder="1" applyAlignment="1">
      <alignment horizontal="left" vertical="center"/>
    </xf>
    <xf numFmtId="0" fontId="0" fillId="4" borderId="3" xfId="0" applyFill="1" applyBorder="1">
      <alignment vertical="center"/>
    </xf>
    <xf numFmtId="0" fontId="0" fillId="3" borderId="3"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lignment vertical="center"/>
    </xf>
    <xf numFmtId="55" fontId="0" fillId="4" borderId="1" xfId="0" applyNumberFormat="1" applyFill="1" applyBorder="1">
      <alignment vertical="center"/>
    </xf>
    <xf numFmtId="38" fontId="0" fillId="2" borderId="1" xfId="1" applyFont="1" applyFill="1" applyBorder="1">
      <alignment vertical="center"/>
    </xf>
    <xf numFmtId="38" fontId="0" fillId="2" borderId="1" xfId="1" applyFont="1" applyFill="1" applyBorder="1" applyAlignment="1">
      <alignment vertical="center"/>
    </xf>
    <xf numFmtId="0" fontId="0" fillId="4" borderId="4" xfId="0" applyFill="1" applyBorder="1">
      <alignment vertical="center"/>
    </xf>
    <xf numFmtId="0" fontId="0" fillId="3" borderId="1" xfId="0" applyFill="1" applyBorder="1" applyAlignment="1">
      <alignment horizontal="center" vertical="center"/>
    </xf>
    <xf numFmtId="0" fontId="10" fillId="4" borderId="1" xfId="0" applyFont="1" applyFill="1" applyBorder="1">
      <alignment vertical="center"/>
    </xf>
    <xf numFmtId="0" fontId="0" fillId="4" borderId="12" xfId="0" applyFill="1" applyBorder="1">
      <alignment vertical="center"/>
    </xf>
    <xf numFmtId="55" fontId="0" fillId="4" borderId="1" xfId="0" applyNumberFormat="1" applyFill="1" applyBorder="1" applyAlignment="1">
      <alignment horizontal="center" vertical="center"/>
    </xf>
    <xf numFmtId="0" fontId="0" fillId="4" borderId="13" xfId="0" applyFill="1" applyBorder="1" applyAlignment="1">
      <alignment vertical="center" wrapText="1"/>
    </xf>
    <xf numFmtId="177" fontId="0" fillId="2" borderId="1" xfId="4" applyNumberFormat="1" applyFont="1" applyFill="1" applyBorder="1" applyAlignment="1">
      <alignment vertical="center"/>
    </xf>
    <xf numFmtId="0" fontId="0" fillId="3" borderId="3" xfId="0" applyFill="1" applyBorder="1" applyAlignment="1">
      <alignment horizontal="center" vertical="center" wrapText="1"/>
    </xf>
    <xf numFmtId="0" fontId="0" fillId="3" borderId="12" xfId="0" applyFill="1" applyBorder="1" applyAlignment="1">
      <alignment horizontal="center" vertical="center" wrapText="1"/>
    </xf>
    <xf numFmtId="0" fontId="0" fillId="4" borderId="2" xfId="0" applyFill="1" applyBorder="1">
      <alignment vertical="center"/>
    </xf>
    <xf numFmtId="0" fontId="0" fillId="4" borderId="4" xfId="0" applyFill="1" applyBorder="1">
      <alignment vertical="center"/>
    </xf>
    <xf numFmtId="0" fontId="0" fillId="3" borderId="1" xfId="0" applyFill="1" applyBorder="1" applyAlignment="1">
      <alignment horizontal="center" vertical="center" wrapText="1"/>
    </xf>
    <xf numFmtId="0" fontId="0" fillId="4" borderId="1" xfId="0" applyFill="1" applyBorder="1">
      <alignment vertical="center"/>
    </xf>
    <xf numFmtId="0" fontId="2" fillId="2" borderId="0" xfId="0" applyFont="1" applyFill="1" applyAlignment="1">
      <alignment vertical="top"/>
    </xf>
    <xf numFmtId="3" fontId="0" fillId="0" borderId="16" xfId="0" applyNumberFormat="1" applyBorder="1" applyAlignment="1">
      <alignment vertical="center"/>
    </xf>
    <xf numFmtId="0" fontId="11" fillId="0" borderId="0" xfId="6" applyFont="1">
      <alignment vertical="center"/>
    </xf>
    <xf numFmtId="0" fontId="12" fillId="0" borderId="0" xfId="6" applyFont="1" applyAlignment="1">
      <alignment horizontal="center" vertical="center"/>
    </xf>
    <xf numFmtId="0" fontId="13" fillId="0" borderId="0" xfId="6" applyFont="1">
      <alignment vertical="center"/>
    </xf>
    <xf numFmtId="0" fontId="14" fillId="0" borderId="0" xfId="6" applyFont="1">
      <alignment vertical="center"/>
    </xf>
    <xf numFmtId="0" fontId="5" fillId="0" borderId="0" xfId="6" applyFont="1">
      <alignment vertical="center"/>
    </xf>
    <xf numFmtId="0" fontId="15" fillId="0" borderId="0" xfId="6" applyFont="1">
      <alignment vertical="center"/>
    </xf>
    <xf numFmtId="0" fontId="12" fillId="0" borderId="0" xfId="6" applyFont="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176" fontId="0" fillId="3" borderId="5" xfId="0" applyNumberFormat="1" applyFill="1" applyBorder="1" applyAlignment="1">
      <alignment horizontal="center" vertical="center"/>
    </xf>
    <xf numFmtId="176" fontId="0" fillId="3" borderId="10"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11" xfId="0" applyNumberFormat="1" applyFill="1" applyBorder="1" applyAlignment="1">
      <alignment horizontal="center" vertical="center"/>
    </xf>
    <xf numFmtId="0" fontId="0" fillId="3" borderId="2"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176" fontId="0" fillId="3" borderId="3"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3" borderId="12" xfId="0" applyNumberFormat="1"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vertical="center" wrapText="1"/>
    </xf>
    <xf numFmtId="0" fontId="0" fillId="4" borderId="2" xfId="0" applyFill="1" applyBorder="1" applyAlignment="1">
      <alignment horizontal="left"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1" xfId="0" applyFill="1" applyBorder="1" applyAlignment="1">
      <alignment horizontal="center" vertical="center" wrapText="1"/>
    </xf>
    <xf numFmtId="0" fontId="0" fillId="4" borderId="3" xfId="0" applyFill="1" applyBorder="1" applyAlignment="1">
      <alignment horizontal="center" vertical="center"/>
    </xf>
    <xf numFmtId="0" fontId="0" fillId="4" borderId="12" xfId="0" applyFill="1" applyBorder="1" applyAlignment="1">
      <alignment horizontal="center" vertical="center"/>
    </xf>
    <xf numFmtId="0" fontId="0" fillId="4" borderId="4" xfId="0" applyFill="1" applyBorder="1" applyAlignment="1">
      <alignment horizontal="center"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0" fillId="4" borderId="2"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6" xfId="0" applyFill="1" applyBorder="1" applyAlignment="1">
      <alignment horizontal="left" vertical="center"/>
    </xf>
    <xf numFmtId="0" fontId="0" fillId="4" borderId="15" xfId="0" applyFill="1" applyBorder="1" applyAlignment="1">
      <alignment horizontal="left" vertical="center"/>
    </xf>
    <xf numFmtId="0" fontId="0" fillId="4" borderId="11" xfId="0" applyFill="1" applyBorder="1" applyAlignment="1">
      <alignment horizontal="lef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8" xfId="0" applyFill="1" applyBorder="1" applyAlignment="1">
      <alignment vertical="center" wrapText="1"/>
    </xf>
    <xf numFmtId="0" fontId="0" fillId="4" borderId="9" xfId="0" applyFill="1" applyBorder="1" applyAlignment="1">
      <alignment vertical="center" wrapText="1"/>
    </xf>
    <xf numFmtId="0" fontId="0" fillId="4" borderId="1" xfId="0" applyFill="1" applyBorder="1" applyAlignment="1">
      <alignment horizontal="left" vertical="center"/>
    </xf>
    <xf numFmtId="0" fontId="0" fillId="4" borderId="1" xfId="0" applyFill="1" applyBorder="1">
      <alignment vertical="center"/>
    </xf>
    <xf numFmtId="0" fontId="0" fillId="4" borderId="5" xfId="0"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vertical="center"/>
    </xf>
    <xf numFmtId="0" fontId="0" fillId="4" borderId="15" xfId="0" applyFill="1" applyBorder="1" applyAlignment="1">
      <alignment vertical="center"/>
    </xf>
    <xf numFmtId="0" fontId="0" fillId="4" borderId="11" xfId="0" applyFill="1" applyBorder="1" applyAlignment="1">
      <alignmen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3" xfId="0" applyFill="1" applyBorder="1" applyAlignment="1">
      <alignment horizontal="left" vertical="center"/>
    </xf>
    <xf numFmtId="0" fontId="0" fillId="3" borderId="12" xfId="0" applyFill="1" applyBorder="1" applyAlignment="1">
      <alignment horizontal="left" vertical="center"/>
    </xf>
    <xf numFmtId="0" fontId="0" fillId="3" borderId="4" xfId="0" applyFill="1" applyBorder="1" applyAlignment="1">
      <alignment horizontal="left" vertical="center"/>
    </xf>
    <xf numFmtId="0" fontId="0" fillId="4" borderId="9" xfId="0" applyFill="1" applyBorder="1" applyAlignment="1">
      <alignment horizontal="left" vertical="center" wrapText="1"/>
    </xf>
  </cellXfs>
  <cellStyles count="7">
    <cellStyle name="パーセント" xfId="4" builtinId="5"/>
    <cellStyle name="桁区切り" xfId="1" builtinId="6"/>
    <cellStyle name="標準" xfId="0" builtinId="0"/>
    <cellStyle name="標準 11" xfId="6" xr:uid="{C62E9A9C-0DDE-4978-AD4A-1E1BA6C96558}"/>
    <cellStyle name="標準 2 2" xfId="3" xr:uid="{DDFE08B9-5C06-496A-9C85-727559C1FAC2}"/>
    <cellStyle name="標準 23" xfId="5" xr:uid="{AEB8718A-3797-4AC4-BF70-B04C8C316F50}"/>
    <cellStyle name="標準 5" xfId="2" xr:uid="{80A488C5-9461-490D-A3DF-532744A26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C063-FDCD-4136-9A5A-7EE876905EF2}">
  <sheetPr>
    <pageSetUpPr fitToPage="1"/>
  </sheetPr>
  <dimension ref="A1:L34"/>
  <sheetViews>
    <sheetView showGridLines="0" topLeftCell="A26" zoomScaleNormal="100" workbookViewId="0">
      <selection activeCell="D7" sqref="D7"/>
    </sheetView>
  </sheetViews>
  <sheetFormatPr defaultColWidth="8.125" defaultRowHeight="18.75"/>
  <cols>
    <col min="1" max="1" width="4.375" style="37" customWidth="1"/>
    <col min="2" max="3" width="4" style="37" customWidth="1"/>
    <col min="4" max="4" width="10" style="37" bestFit="1" customWidth="1"/>
    <col min="5" max="6" width="8.125" style="37"/>
    <col min="7" max="8" width="8.125" style="37" customWidth="1"/>
    <col min="9" max="9" width="8.875" style="37" customWidth="1"/>
    <col min="10" max="10" width="20.125" style="37" customWidth="1"/>
    <col min="11" max="16384" width="8.125" style="37"/>
  </cols>
  <sheetData>
    <row r="1" spans="1:12" s="33" customFormat="1" ht="17.45" customHeight="1">
      <c r="A1" s="39" t="s">
        <v>610</v>
      </c>
      <c r="B1" s="39"/>
      <c r="C1" s="39"/>
      <c r="D1" s="39"/>
      <c r="E1" s="39"/>
      <c r="F1" s="39"/>
      <c r="G1" s="39"/>
      <c r="H1" s="39"/>
      <c r="I1" s="39"/>
      <c r="J1" s="39"/>
    </row>
    <row r="2" spans="1:12" s="33" customFormat="1" ht="17.45" customHeight="1">
      <c r="A2" s="34"/>
      <c r="B2" s="34"/>
      <c r="C2" s="34"/>
      <c r="D2" s="34"/>
      <c r="E2" s="34"/>
      <c r="F2" s="34"/>
      <c r="G2" s="34" t="s">
        <v>611</v>
      </c>
      <c r="H2" s="34"/>
      <c r="I2" s="34"/>
      <c r="J2" s="34"/>
    </row>
    <row r="3" spans="1:12" s="33" customFormat="1" ht="17.45" customHeight="1">
      <c r="A3" s="34"/>
      <c r="B3" s="34"/>
      <c r="C3" s="34"/>
      <c r="D3" s="34"/>
      <c r="E3" s="34"/>
      <c r="F3" s="34"/>
      <c r="G3" s="34" t="s">
        <v>612</v>
      </c>
      <c r="H3" s="34"/>
      <c r="I3" s="34"/>
      <c r="J3" s="34"/>
    </row>
    <row r="4" spans="1:12" s="33" customFormat="1" ht="17.45" customHeight="1">
      <c r="A4" s="39" t="s">
        <v>659</v>
      </c>
      <c r="B4" s="39"/>
      <c r="C4" s="39"/>
      <c r="D4" s="39"/>
      <c r="E4" s="39"/>
      <c r="F4" s="39"/>
      <c r="G4" s="39"/>
      <c r="H4" s="39"/>
      <c r="I4" s="39"/>
      <c r="J4" s="39"/>
    </row>
    <row r="6" spans="1:12" s="35" customFormat="1" ht="14.25" customHeight="1">
      <c r="A6" s="33"/>
      <c r="B6" s="33" t="s">
        <v>613</v>
      </c>
    </row>
    <row r="7" spans="1:12" s="36" customFormat="1">
      <c r="D7" s="36" t="s">
        <v>614</v>
      </c>
      <c r="E7" s="36" t="s">
        <v>90</v>
      </c>
      <c r="L7" s="37"/>
    </row>
    <row r="8" spans="1:12" s="36" customFormat="1" ht="16.5">
      <c r="D8" s="36" t="s">
        <v>615</v>
      </c>
      <c r="E8" s="36" t="s">
        <v>616</v>
      </c>
    </row>
    <row r="9" spans="1:12" s="36" customFormat="1" ht="16.5">
      <c r="D9" s="36" t="s">
        <v>617</v>
      </c>
      <c r="E9" s="36" t="s">
        <v>618</v>
      </c>
    </row>
    <row r="10" spans="1:12">
      <c r="A10" s="38"/>
      <c r="D10" s="36" t="s">
        <v>619</v>
      </c>
      <c r="E10" s="36" t="s">
        <v>620</v>
      </c>
      <c r="F10" s="36"/>
      <c r="G10" s="36"/>
      <c r="H10" s="36"/>
      <c r="L10" s="36"/>
    </row>
    <row r="11" spans="1:12" s="36" customFormat="1">
      <c r="D11" s="36" t="s">
        <v>621</v>
      </c>
      <c r="E11" s="36" t="s">
        <v>26</v>
      </c>
      <c r="L11" s="37"/>
    </row>
    <row r="12" spans="1:12" s="36" customFormat="1">
      <c r="D12" s="36" t="s">
        <v>622</v>
      </c>
      <c r="E12" s="36" t="s">
        <v>193</v>
      </c>
      <c r="L12" s="37"/>
    </row>
    <row r="13" spans="1:12" s="36" customFormat="1" ht="16.5">
      <c r="D13" s="36" t="s">
        <v>623</v>
      </c>
      <c r="E13" s="36" t="s">
        <v>624</v>
      </c>
    </row>
    <row r="14" spans="1:12" s="36" customFormat="1" ht="16.5">
      <c r="D14" s="36" t="s">
        <v>625</v>
      </c>
      <c r="E14" s="36" t="s">
        <v>626</v>
      </c>
    </row>
    <row r="15" spans="1:12" s="36" customFormat="1" ht="16.5">
      <c r="D15" s="36" t="s">
        <v>627</v>
      </c>
      <c r="E15" s="36" t="s">
        <v>628</v>
      </c>
    </row>
    <row r="16" spans="1:12" s="36" customFormat="1" ht="16.5">
      <c r="D16" s="36" t="s">
        <v>629</v>
      </c>
      <c r="E16" s="36" t="s">
        <v>602</v>
      </c>
    </row>
    <row r="17" spans="1:12">
      <c r="D17" s="36" t="s">
        <v>630</v>
      </c>
      <c r="E17" s="36" t="s">
        <v>199</v>
      </c>
      <c r="F17" s="36"/>
      <c r="G17" s="36"/>
      <c r="H17" s="36"/>
      <c r="L17" s="36"/>
    </row>
    <row r="18" spans="1:12">
      <c r="A18" s="38"/>
      <c r="D18" s="36" t="s">
        <v>631</v>
      </c>
      <c r="E18" s="36" t="s">
        <v>632</v>
      </c>
      <c r="F18" s="36"/>
      <c r="G18" s="36"/>
      <c r="H18" s="36"/>
      <c r="L18" s="36"/>
    </row>
    <row r="19" spans="1:12" s="36" customFormat="1">
      <c r="D19" s="36" t="s">
        <v>633</v>
      </c>
      <c r="E19" s="36" t="s">
        <v>634</v>
      </c>
      <c r="L19" s="37"/>
    </row>
    <row r="20" spans="1:12">
      <c r="D20" s="36" t="s">
        <v>635</v>
      </c>
      <c r="E20" s="36" t="s">
        <v>636</v>
      </c>
      <c r="F20" s="36"/>
      <c r="G20" s="36"/>
      <c r="H20" s="36"/>
    </row>
    <row r="21" spans="1:12">
      <c r="D21" s="36" t="s">
        <v>637</v>
      </c>
      <c r="E21" s="36" t="s">
        <v>205</v>
      </c>
      <c r="F21" s="36"/>
      <c r="G21" s="36"/>
      <c r="H21" s="36"/>
      <c r="L21" s="36"/>
    </row>
    <row r="22" spans="1:12">
      <c r="D22" s="36" t="s">
        <v>638</v>
      </c>
      <c r="E22" s="36" t="s">
        <v>227</v>
      </c>
      <c r="F22" s="36"/>
      <c r="G22" s="36"/>
      <c r="H22" s="36"/>
    </row>
    <row r="23" spans="1:12">
      <c r="D23" s="36" t="s">
        <v>639</v>
      </c>
      <c r="E23" s="36" t="s">
        <v>271</v>
      </c>
      <c r="F23" s="36"/>
      <c r="G23" s="36"/>
      <c r="H23" s="36"/>
    </row>
    <row r="24" spans="1:12">
      <c r="D24" s="36" t="s">
        <v>640</v>
      </c>
      <c r="E24" s="36" t="s">
        <v>641</v>
      </c>
      <c r="F24" s="36"/>
      <c r="G24" s="36"/>
      <c r="H24" s="36"/>
    </row>
    <row r="25" spans="1:12">
      <c r="D25" s="36" t="s">
        <v>642</v>
      </c>
      <c r="E25" s="36" t="s">
        <v>278</v>
      </c>
      <c r="F25" s="36"/>
      <c r="G25" s="36"/>
      <c r="H25" s="36"/>
    </row>
    <row r="26" spans="1:12">
      <c r="D26" s="36" t="s">
        <v>643</v>
      </c>
      <c r="E26" s="36" t="s">
        <v>644</v>
      </c>
      <c r="F26" s="36"/>
      <c r="G26" s="36"/>
      <c r="H26" s="36"/>
    </row>
    <row r="27" spans="1:12">
      <c r="D27" s="36" t="s">
        <v>645</v>
      </c>
      <c r="E27" s="36" t="s">
        <v>646</v>
      </c>
      <c r="F27" s="36"/>
      <c r="G27" s="36"/>
      <c r="H27" s="36"/>
    </row>
    <row r="28" spans="1:12">
      <c r="D28" s="36" t="s">
        <v>647</v>
      </c>
      <c r="E28" s="36" t="s">
        <v>648</v>
      </c>
      <c r="F28" s="36"/>
      <c r="G28" s="36"/>
      <c r="H28" s="36"/>
    </row>
    <row r="29" spans="1:12">
      <c r="D29" s="36" t="s">
        <v>649</v>
      </c>
      <c r="E29" s="36" t="s">
        <v>650</v>
      </c>
      <c r="F29" s="36"/>
      <c r="G29" s="36"/>
      <c r="H29" s="36"/>
    </row>
    <row r="30" spans="1:12">
      <c r="D30" s="36" t="s">
        <v>651</v>
      </c>
      <c r="E30" s="36" t="s">
        <v>652</v>
      </c>
      <c r="F30" s="36"/>
      <c r="G30" s="36"/>
      <c r="H30" s="36"/>
    </row>
    <row r="31" spans="1:12">
      <c r="D31" s="36" t="s">
        <v>653</v>
      </c>
      <c r="E31" s="36" t="s">
        <v>155</v>
      </c>
      <c r="F31" s="36"/>
      <c r="G31" s="36"/>
      <c r="H31" s="36"/>
    </row>
    <row r="32" spans="1:12">
      <c r="D32" s="36" t="s">
        <v>654</v>
      </c>
      <c r="E32" s="36" t="s">
        <v>655</v>
      </c>
      <c r="F32" s="36"/>
      <c r="G32" s="36"/>
      <c r="H32" s="36"/>
    </row>
    <row r="33" spans="4:8">
      <c r="D33" s="36" t="s">
        <v>656</v>
      </c>
      <c r="E33" s="36" t="s">
        <v>538</v>
      </c>
      <c r="F33" s="36"/>
      <c r="G33" s="36"/>
      <c r="H33" s="36"/>
    </row>
    <row r="34" spans="4:8">
      <c r="D34" s="36" t="s">
        <v>657</v>
      </c>
      <c r="E34" s="36" t="s">
        <v>658</v>
      </c>
      <c r="F34" s="36"/>
      <c r="G34" s="36"/>
      <c r="H34" s="36"/>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96CF-3D1C-4808-A9DF-918A84B49E0B}">
  <sheetPr>
    <pageSetUpPr fitToPage="1"/>
  </sheetPr>
  <dimension ref="A1:O58"/>
  <sheetViews>
    <sheetView view="pageBreakPreview" zoomScaleNormal="85" zoomScaleSheetLayoutView="100" workbookViewId="0"/>
  </sheetViews>
  <sheetFormatPr defaultColWidth="9" defaultRowHeight="18.75"/>
  <cols>
    <col min="1" max="1" width="30.625" style="2" customWidth="1"/>
    <col min="2" max="15" width="15.625" style="2" customWidth="1"/>
    <col min="16" max="16384" width="9" style="2"/>
  </cols>
  <sheetData>
    <row r="1" spans="1:15" ht="19.5">
      <c r="A1" s="1" t="s">
        <v>29</v>
      </c>
    </row>
    <row r="2" spans="1:15" ht="19.5">
      <c r="A2" s="1" t="s">
        <v>605</v>
      </c>
    </row>
    <row r="3" spans="1:15" ht="39.950000000000003" customHeight="1">
      <c r="A3" s="31" t="s">
        <v>545</v>
      </c>
    </row>
    <row r="4" spans="1:15" ht="19.5">
      <c r="A4" s="1" t="s">
        <v>561</v>
      </c>
    </row>
    <row r="5" spans="1:15" ht="20.100000000000001" customHeight="1">
      <c r="A5" s="51" t="s">
        <v>193</v>
      </c>
      <c r="B5" s="44" t="s">
        <v>199</v>
      </c>
      <c r="C5" s="45"/>
      <c r="D5" s="45"/>
      <c r="E5" s="45"/>
      <c r="F5" s="45"/>
      <c r="G5" s="45"/>
      <c r="H5" s="45"/>
      <c r="I5" s="45"/>
      <c r="J5" s="45"/>
      <c r="K5" s="45"/>
      <c r="L5" s="45"/>
      <c r="M5" s="46"/>
      <c r="N5" s="47" t="s">
        <v>0</v>
      </c>
      <c r="O5" s="48"/>
    </row>
    <row r="6" spans="1:15" ht="18" customHeight="1">
      <c r="A6" s="52"/>
      <c r="B6" s="54" t="s">
        <v>91</v>
      </c>
      <c r="C6" s="55"/>
      <c r="D6" s="54" t="s">
        <v>92</v>
      </c>
      <c r="E6" s="55"/>
      <c r="F6" s="54" t="s">
        <v>93</v>
      </c>
      <c r="G6" s="55"/>
      <c r="H6" s="54" t="s">
        <v>94</v>
      </c>
      <c r="I6" s="55"/>
      <c r="J6" s="54" t="s">
        <v>95</v>
      </c>
      <c r="K6" s="55"/>
      <c r="L6" s="54" t="s">
        <v>96</v>
      </c>
      <c r="M6" s="55"/>
      <c r="N6" s="49"/>
      <c r="O6" s="50"/>
    </row>
    <row r="7" spans="1:15" ht="58.35" customHeight="1">
      <c r="A7" s="53"/>
      <c r="B7" s="25" t="s">
        <v>608</v>
      </c>
      <c r="C7" s="25" t="s">
        <v>609</v>
      </c>
      <c r="D7" s="25" t="s">
        <v>608</v>
      </c>
      <c r="E7" s="25" t="s">
        <v>609</v>
      </c>
      <c r="F7" s="25" t="s">
        <v>608</v>
      </c>
      <c r="G7" s="25" t="s">
        <v>609</v>
      </c>
      <c r="H7" s="25" t="s">
        <v>608</v>
      </c>
      <c r="I7" s="25" t="s">
        <v>609</v>
      </c>
      <c r="J7" s="25" t="s">
        <v>608</v>
      </c>
      <c r="K7" s="25" t="s">
        <v>609</v>
      </c>
      <c r="L7" s="25" t="s">
        <v>608</v>
      </c>
      <c r="M7" s="25" t="s">
        <v>609</v>
      </c>
      <c r="N7" s="25" t="s">
        <v>608</v>
      </c>
      <c r="O7" s="29" t="s">
        <v>609</v>
      </c>
    </row>
    <row r="8" spans="1:15">
      <c r="A8" s="30" t="s">
        <v>97</v>
      </c>
      <c r="B8" s="32">
        <v>5</v>
      </c>
      <c r="C8" s="32">
        <v>5</v>
      </c>
      <c r="D8" s="32">
        <v>4</v>
      </c>
      <c r="E8" s="32">
        <v>4</v>
      </c>
      <c r="F8" s="32">
        <v>25</v>
      </c>
      <c r="G8" s="32">
        <v>25</v>
      </c>
      <c r="H8" s="32">
        <v>15</v>
      </c>
      <c r="I8" s="32">
        <v>15</v>
      </c>
      <c r="J8" s="32">
        <v>33</v>
      </c>
      <c r="K8" s="32">
        <v>33</v>
      </c>
      <c r="L8" s="32">
        <v>4</v>
      </c>
      <c r="M8" s="32">
        <v>4</v>
      </c>
      <c r="N8" s="16">
        <f>B8+D8+F8+H8+J8+L8</f>
        <v>86</v>
      </c>
      <c r="O8" s="16">
        <f>C8+E8+G8+I8+K8+M8</f>
        <v>86</v>
      </c>
    </row>
    <row r="9" spans="1:15">
      <c r="A9" s="30" t="s">
        <v>98</v>
      </c>
      <c r="B9" s="32">
        <v>9</v>
      </c>
      <c r="C9" s="32">
        <v>9</v>
      </c>
      <c r="D9" s="32">
        <v>9</v>
      </c>
      <c r="E9" s="32">
        <v>9</v>
      </c>
      <c r="F9" s="32">
        <v>30</v>
      </c>
      <c r="G9" s="32">
        <v>30</v>
      </c>
      <c r="H9" s="32">
        <v>30</v>
      </c>
      <c r="I9" s="32">
        <v>30</v>
      </c>
      <c r="J9" s="32">
        <v>33</v>
      </c>
      <c r="K9" s="32">
        <v>33</v>
      </c>
      <c r="L9" s="32">
        <v>4</v>
      </c>
      <c r="M9" s="32">
        <v>4</v>
      </c>
      <c r="N9" s="16">
        <f t="shared" ref="N9:O45" si="0">B9+D9+F9+H9+J9+L9</f>
        <v>115</v>
      </c>
      <c r="O9" s="16">
        <f t="shared" si="0"/>
        <v>115</v>
      </c>
    </row>
    <row r="10" spans="1:15">
      <c r="A10" s="30" t="s">
        <v>99</v>
      </c>
      <c r="B10" s="32">
        <v>14</v>
      </c>
      <c r="C10" s="32">
        <v>14</v>
      </c>
      <c r="D10" s="32">
        <v>14</v>
      </c>
      <c r="E10" s="32">
        <v>14</v>
      </c>
      <c r="F10" s="32">
        <v>47</v>
      </c>
      <c r="G10" s="32">
        <v>47</v>
      </c>
      <c r="H10" s="32">
        <v>31</v>
      </c>
      <c r="I10" s="32">
        <v>31</v>
      </c>
      <c r="J10" s="32">
        <v>42</v>
      </c>
      <c r="K10" s="32">
        <v>42</v>
      </c>
      <c r="L10" s="32">
        <v>4</v>
      </c>
      <c r="M10" s="32">
        <v>4</v>
      </c>
      <c r="N10" s="16">
        <f t="shared" si="0"/>
        <v>152</v>
      </c>
      <c r="O10" s="16">
        <f t="shared" si="0"/>
        <v>152</v>
      </c>
    </row>
    <row r="11" spans="1:15">
      <c r="A11" s="30" t="s">
        <v>100</v>
      </c>
      <c r="B11" s="32">
        <v>11</v>
      </c>
      <c r="C11" s="32">
        <v>11</v>
      </c>
      <c r="D11" s="32">
        <v>8</v>
      </c>
      <c r="E11" s="32">
        <v>8</v>
      </c>
      <c r="F11" s="32">
        <v>34</v>
      </c>
      <c r="G11" s="32">
        <v>34</v>
      </c>
      <c r="H11" s="32">
        <v>22</v>
      </c>
      <c r="I11" s="32">
        <v>22</v>
      </c>
      <c r="J11" s="32">
        <v>16</v>
      </c>
      <c r="K11" s="32">
        <v>16</v>
      </c>
      <c r="L11" s="32">
        <v>1</v>
      </c>
      <c r="M11" s="32">
        <v>1</v>
      </c>
      <c r="N11" s="16">
        <f t="shared" si="0"/>
        <v>92</v>
      </c>
      <c r="O11" s="16">
        <f t="shared" si="0"/>
        <v>92</v>
      </c>
    </row>
    <row r="12" spans="1:15">
      <c r="A12" s="30" t="s">
        <v>101</v>
      </c>
      <c r="B12" s="32">
        <v>1</v>
      </c>
      <c r="C12" s="32">
        <v>1</v>
      </c>
      <c r="D12" s="32">
        <v>9</v>
      </c>
      <c r="E12" s="32">
        <v>9</v>
      </c>
      <c r="F12" s="32">
        <v>17</v>
      </c>
      <c r="G12" s="32">
        <v>17</v>
      </c>
      <c r="H12" s="32">
        <v>10</v>
      </c>
      <c r="I12" s="32">
        <v>10</v>
      </c>
      <c r="J12" s="32">
        <v>9</v>
      </c>
      <c r="K12" s="32">
        <v>9</v>
      </c>
      <c r="L12" s="32">
        <v>0</v>
      </c>
      <c r="M12" s="32">
        <v>0</v>
      </c>
      <c r="N12" s="16">
        <f t="shared" si="0"/>
        <v>46</v>
      </c>
      <c r="O12" s="16">
        <f t="shared" si="0"/>
        <v>46</v>
      </c>
    </row>
    <row r="13" spans="1:15">
      <c r="A13" s="30" t="s">
        <v>102</v>
      </c>
      <c r="B13" s="32">
        <v>16</v>
      </c>
      <c r="C13" s="32">
        <v>16</v>
      </c>
      <c r="D13" s="32">
        <v>10</v>
      </c>
      <c r="E13" s="32">
        <v>10</v>
      </c>
      <c r="F13" s="32">
        <v>34</v>
      </c>
      <c r="G13" s="32">
        <v>34</v>
      </c>
      <c r="H13" s="32">
        <v>34</v>
      </c>
      <c r="I13" s="32">
        <v>34</v>
      </c>
      <c r="J13" s="32">
        <v>20</v>
      </c>
      <c r="K13" s="32">
        <v>20</v>
      </c>
      <c r="L13" s="32">
        <v>4</v>
      </c>
      <c r="M13" s="32">
        <v>4</v>
      </c>
      <c r="N13" s="16">
        <f t="shared" si="0"/>
        <v>118</v>
      </c>
      <c r="O13" s="16">
        <f t="shared" si="0"/>
        <v>118</v>
      </c>
    </row>
    <row r="14" spans="1:15">
      <c r="A14" s="30" t="s">
        <v>103</v>
      </c>
      <c r="B14" s="32">
        <v>1</v>
      </c>
      <c r="C14" s="32">
        <v>1</v>
      </c>
      <c r="D14" s="32">
        <v>1</v>
      </c>
      <c r="E14" s="32">
        <v>1</v>
      </c>
      <c r="F14" s="32">
        <v>2</v>
      </c>
      <c r="G14" s="32">
        <v>2</v>
      </c>
      <c r="H14" s="32">
        <v>8</v>
      </c>
      <c r="I14" s="32">
        <v>8</v>
      </c>
      <c r="J14" s="32">
        <v>1</v>
      </c>
      <c r="K14" s="32">
        <v>1</v>
      </c>
      <c r="L14" s="32">
        <v>1</v>
      </c>
      <c r="M14" s="32">
        <v>1</v>
      </c>
      <c r="N14" s="16">
        <f t="shared" si="0"/>
        <v>14</v>
      </c>
      <c r="O14" s="16">
        <f t="shared" si="0"/>
        <v>14</v>
      </c>
    </row>
    <row r="15" spans="1:15">
      <c r="A15" s="30" t="s">
        <v>104</v>
      </c>
      <c r="B15" s="32">
        <v>0</v>
      </c>
      <c r="C15" s="32">
        <v>0</v>
      </c>
      <c r="D15" s="32">
        <v>0</v>
      </c>
      <c r="E15" s="32">
        <v>0</v>
      </c>
      <c r="F15" s="32">
        <v>3</v>
      </c>
      <c r="G15" s="32">
        <v>3</v>
      </c>
      <c r="H15" s="32">
        <v>2</v>
      </c>
      <c r="I15" s="32">
        <v>2</v>
      </c>
      <c r="J15" s="32">
        <v>3</v>
      </c>
      <c r="K15" s="32">
        <v>3</v>
      </c>
      <c r="L15" s="32">
        <v>1</v>
      </c>
      <c r="M15" s="32">
        <v>1</v>
      </c>
      <c r="N15" s="16">
        <f t="shared" si="0"/>
        <v>9</v>
      </c>
      <c r="O15" s="16">
        <f t="shared" si="0"/>
        <v>9</v>
      </c>
    </row>
    <row r="16" spans="1:15">
      <c r="A16" s="30" t="s">
        <v>114</v>
      </c>
      <c r="B16" s="32">
        <v>2</v>
      </c>
      <c r="C16" s="32">
        <v>2</v>
      </c>
      <c r="D16" s="32">
        <v>4</v>
      </c>
      <c r="E16" s="32">
        <v>4</v>
      </c>
      <c r="F16" s="32">
        <v>8</v>
      </c>
      <c r="G16" s="32">
        <v>8</v>
      </c>
      <c r="H16" s="32">
        <v>16</v>
      </c>
      <c r="I16" s="32">
        <v>16</v>
      </c>
      <c r="J16" s="32">
        <v>7</v>
      </c>
      <c r="K16" s="32">
        <v>7</v>
      </c>
      <c r="L16" s="32">
        <v>2</v>
      </c>
      <c r="M16" s="32">
        <v>2</v>
      </c>
      <c r="N16" s="16">
        <f t="shared" si="0"/>
        <v>39</v>
      </c>
      <c r="O16" s="16">
        <f t="shared" si="0"/>
        <v>39</v>
      </c>
    </row>
    <row r="17" spans="1:15">
      <c r="A17" s="30" t="s">
        <v>105</v>
      </c>
      <c r="B17" s="32">
        <v>1</v>
      </c>
      <c r="C17" s="32">
        <v>1</v>
      </c>
      <c r="D17" s="32">
        <v>0</v>
      </c>
      <c r="E17" s="32">
        <v>0</v>
      </c>
      <c r="F17" s="32">
        <v>0</v>
      </c>
      <c r="G17" s="32">
        <v>0</v>
      </c>
      <c r="H17" s="32">
        <v>6</v>
      </c>
      <c r="I17" s="32">
        <v>6</v>
      </c>
      <c r="J17" s="32">
        <v>6</v>
      </c>
      <c r="K17" s="32">
        <v>6</v>
      </c>
      <c r="L17" s="32">
        <v>1</v>
      </c>
      <c r="M17" s="32">
        <v>1</v>
      </c>
      <c r="N17" s="16">
        <f t="shared" si="0"/>
        <v>14</v>
      </c>
      <c r="O17" s="16">
        <f t="shared" si="0"/>
        <v>14</v>
      </c>
    </row>
    <row r="18" spans="1:15">
      <c r="A18" s="30" t="s">
        <v>118</v>
      </c>
      <c r="B18" s="32">
        <v>0</v>
      </c>
      <c r="C18" s="32">
        <v>0</v>
      </c>
      <c r="D18" s="32">
        <v>0</v>
      </c>
      <c r="E18" s="32">
        <v>0</v>
      </c>
      <c r="F18" s="32">
        <v>0</v>
      </c>
      <c r="G18" s="32">
        <v>0</v>
      </c>
      <c r="H18" s="32">
        <v>0</v>
      </c>
      <c r="I18" s="32">
        <v>0</v>
      </c>
      <c r="J18" s="32">
        <v>0</v>
      </c>
      <c r="K18" s="32">
        <v>0</v>
      </c>
      <c r="L18" s="32">
        <v>0</v>
      </c>
      <c r="M18" s="32">
        <v>0</v>
      </c>
      <c r="N18" s="16">
        <f t="shared" si="0"/>
        <v>0</v>
      </c>
      <c r="O18" s="16">
        <f t="shared" si="0"/>
        <v>0</v>
      </c>
    </row>
    <row r="19" spans="1:15">
      <c r="A19" s="30" t="s">
        <v>106</v>
      </c>
      <c r="B19" s="32">
        <v>0</v>
      </c>
      <c r="C19" s="32">
        <v>0</v>
      </c>
      <c r="D19" s="32">
        <v>2</v>
      </c>
      <c r="E19" s="32">
        <v>2</v>
      </c>
      <c r="F19" s="32">
        <v>3</v>
      </c>
      <c r="G19" s="32">
        <v>3</v>
      </c>
      <c r="H19" s="32">
        <v>4</v>
      </c>
      <c r="I19" s="32">
        <v>4</v>
      </c>
      <c r="J19" s="32">
        <v>5</v>
      </c>
      <c r="K19" s="32">
        <v>5</v>
      </c>
      <c r="L19" s="32">
        <v>1</v>
      </c>
      <c r="M19" s="32">
        <v>1</v>
      </c>
      <c r="N19" s="16">
        <f t="shared" si="0"/>
        <v>15</v>
      </c>
      <c r="O19" s="16">
        <f t="shared" si="0"/>
        <v>15</v>
      </c>
    </row>
    <row r="20" spans="1:15">
      <c r="A20" s="30" t="s">
        <v>122</v>
      </c>
      <c r="B20" s="32">
        <v>3</v>
      </c>
      <c r="C20" s="32">
        <v>3</v>
      </c>
      <c r="D20" s="32">
        <v>6</v>
      </c>
      <c r="E20" s="32">
        <v>6</v>
      </c>
      <c r="F20" s="32">
        <v>21</v>
      </c>
      <c r="G20" s="32">
        <v>21</v>
      </c>
      <c r="H20" s="32">
        <v>20</v>
      </c>
      <c r="I20" s="32">
        <v>20</v>
      </c>
      <c r="J20" s="32">
        <v>17</v>
      </c>
      <c r="K20" s="32">
        <v>17</v>
      </c>
      <c r="L20" s="32">
        <v>7</v>
      </c>
      <c r="M20" s="32">
        <v>7</v>
      </c>
      <c r="N20" s="16">
        <f t="shared" si="0"/>
        <v>74</v>
      </c>
      <c r="O20" s="16">
        <f t="shared" si="0"/>
        <v>74</v>
      </c>
    </row>
    <row r="21" spans="1:15">
      <c r="A21" s="30" t="s">
        <v>123</v>
      </c>
      <c r="B21" s="32">
        <v>1</v>
      </c>
      <c r="C21" s="32">
        <v>1</v>
      </c>
      <c r="D21" s="32">
        <v>1</v>
      </c>
      <c r="E21" s="32">
        <v>1</v>
      </c>
      <c r="F21" s="32">
        <v>0</v>
      </c>
      <c r="G21" s="32">
        <v>0</v>
      </c>
      <c r="H21" s="32">
        <v>1</v>
      </c>
      <c r="I21" s="32">
        <v>1</v>
      </c>
      <c r="J21" s="32">
        <v>1</v>
      </c>
      <c r="K21" s="32">
        <v>1</v>
      </c>
      <c r="L21" s="32">
        <v>0</v>
      </c>
      <c r="M21" s="32">
        <v>0</v>
      </c>
      <c r="N21" s="16">
        <f t="shared" si="0"/>
        <v>4</v>
      </c>
      <c r="O21" s="16">
        <f t="shared" si="0"/>
        <v>4</v>
      </c>
    </row>
    <row r="22" spans="1:15">
      <c r="A22" s="30" t="s">
        <v>116</v>
      </c>
      <c r="B22" s="32">
        <v>0</v>
      </c>
      <c r="C22" s="32">
        <v>0</v>
      </c>
      <c r="D22" s="32">
        <v>0</v>
      </c>
      <c r="E22" s="32">
        <v>0</v>
      </c>
      <c r="F22" s="32">
        <v>0</v>
      </c>
      <c r="G22" s="32">
        <v>0</v>
      </c>
      <c r="H22" s="32">
        <v>0</v>
      </c>
      <c r="I22" s="32">
        <v>0</v>
      </c>
      <c r="J22" s="32">
        <v>0</v>
      </c>
      <c r="K22" s="32">
        <v>0</v>
      </c>
      <c r="L22" s="32">
        <v>1</v>
      </c>
      <c r="M22" s="32">
        <v>1</v>
      </c>
      <c r="N22" s="16">
        <f t="shared" si="0"/>
        <v>1</v>
      </c>
      <c r="O22" s="16">
        <f t="shared" si="0"/>
        <v>1</v>
      </c>
    </row>
    <row r="23" spans="1:15">
      <c r="A23" s="30" t="s">
        <v>117</v>
      </c>
      <c r="B23" s="32">
        <v>6</v>
      </c>
      <c r="C23" s="32">
        <v>6</v>
      </c>
      <c r="D23" s="32">
        <v>11</v>
      </c>
      <c r="E23" s="32">
        <v>11</v>
      </c>
      <c r="F23" s="32">
        <v>17</v>
      </c>
      <c r="G23" s="32">
        <v>17</v>
      </c>
      <c r="H23" s="32">
        <v>26</v>
      </c>
      <c r="I23" s="32">
        <v>26</v>
      </c>
      <c r="J23" s="32">
        <v>14</v>
      </c>
      <c r="K23" s="32">
        <v>14</v>
      </c>
      <c r="L23" s="32">
        <v>3</v>
      </c>
      <c r="M23" s="32">
        <v>3</v>
      </c>
      <c r="N23" s="16">
        <f t="shared" si="0"/>
        <v>77</v>
      </c>
      <c r="O23" s="16">
        <f t="shared" si="0"/>
        <v>77</v>
      </c>
    </row>
    <row r="24" spans="1:15">
      <c r="A24" s="30" t="s">
        <v>107</v>
      </c>
      <c r="B24" s="32">
        <v>9</v>
      </c>
      <c r="C24" s="32">
        <v>9</v>
      </c>
      <c r="D24" s="32">
        <v>10</v>
      </c>
      <c r="E24" s="32">
        <v>10</v>
      </c>
      <c r="F24" s="32">
        <v>10</v>
      </c>
      <c r="G24" s="32">
        <v>10</v>
      </c>
      <c r="H24" s="32">
        <v>16</v>
      </c>
      <c r="I24" s="32">
        <v>16</v>
      </c>
      <c r="J24" s="32">
        <v>21</v>
      </c>
      <c r="K24" s="32">
        <v>21</v>
      </c>
      <c r="L24" s="32">
        <v>9</v>
      </c>
      <c r="M24" s="32">
        <v>9</v>
      </c>
      <c r="N24" s="16">
        <f t="shared" si="0"/>
        <v>75</v>
      </c>
      <c r="O24" s="16">
        <f t="shared" si="0"/>
        <v>75</v>
      </c>
    </row>
    <row r="25" spans="1:15">
      <c r="A25" s="30" t="s">
        <v>108</v>
      </c>
      <c r="B25" s="32">
        <v>3</v>
      </c>
      <c r="C25" s="32">
        <v>3</v>
      </c>
      <c r="D25" s="32">
        <v>21</v>
      </c>
      <c r="E25" s="32">
        <v>21</v>
      </c>
      <c r="F25" s="32">
        <v>25</v>
      </c>
      <c r="G25" s="32">
        <v>25</v>
      </c>
      <c r="H25" s="32">
        <v>20</v>
      </c>
      <c r="I25" s="32">
        <v>20</v>
      </c>
      <c r="J25" s="32">
        <v>29</v>
      </c>
      <c r="K25" s="32">
        <v>29</v>
      </c>
      <c r="L25" s="32">
        <v>9</v>
      </c>
      <c r="M25" s="32">
        <v>9</v>
      </c>
      <c r="N25" s="16">
        <f t="shared" si="0"/>
        <v>107</v>
      </c>
      <c r="O25" s="16">
        <f t="shared" si="0"/>
        <v>107</v>
      </c>
    </row>
    <row r="26" spans="1:15">
      <c r="A26" s="30" t="s">
        <v>109</v>
      </c>
      <c r="B26" s="32">
        <v>7</v>
      </c>
      <c r="C26" s="32">
        <v>7</v>
      </c>
      <c r="D26" s="32">
        <v>24</v>
      </c>
      <c r="E26" s="32">
        <v>24</v>
      </c>
      <c r="F26" s="32">
        <v>18</v>
      </c>
      <c r="G26" s="32">
        <v>18</v>
      </c>
      <c r="H26" s="32">
        <v>9</v>
      </c>
      <c r="I26" s="32">
        <v>9</v>
      </c>
      <c r="J26" s="32">
        <v>17</v>
      </c>
      <c r="K26" s="32">
        <v>17</v>
      </c>
      <c r="L26" s="32">
        <v>4</v>
      </c>
      <c r="M26" s="32">
        <v>4</v>
      </c>
      <c r="N26" s="16">
        <f t="shared" si="0"/>
        <v>79</v>
      </c>
      <c r="O26" s="16">
        <f t="shared" si="0"/>
        <v>79</v>
      </c>
    </row>
    <row r="27" spans="1:15">
      <c r="A27" s="30" t="s">
        <v>110</v>
      </c>
      <c r="B27" s="32">
        <v>2</v>
      </c>
      <c r="C27" s="32">
        <v>2</v>
      </c>
      <c r="D27" s="32">
        <v>12</v>
      </c>
      <c r="E27" s="32">
        <v>12</v>
      </c>
      <c r="F27" s="32">
        <v>9</v>
      </c>
      <c r="G27" s="32">
        <v>9</v>
      </c>
      <c r="H27" s="32">
        <v>14</v>
      </c>
      <c r="I27" s="32">
        <v>14</v>
      </c>
      <c r="J27" s="32">
        <v>7</v>
      </c>
      <c r="K27" s="32">
        <v>7</v>
      </c>
      <c r="L27" s="32">
        <v>4</v>
      </c>
      <c r="M27" s="32">
        <v>4</v>
      </c>
      <c r="N27" s="16">
        <f t="shared" si="0"/>
        <v>48</v>
      </c>
      <c r="O27" s="16">
        <f t="shared" si="0"/>
        <v>48</v>
      </c>
    </row>
    <row r="28" spans="1:15">
      <c r="A28" s="30" t="s">
        <v>111</v>
      </c>
      <c r="B28" s="32">
        <v>7</v>
      </c>
      <c r="C28" s="32">
        <v>7</v>
      </c>
      <c r="D28" s="32">
        <v>10</v>
      </c>
      <c r="E28" s="32">
        <v>10</v>
      </c>
      <c r="F28" s="32">
        <v>41</v>
      </c>
      <c r="G28" s="32">
        <v>41</v>
      </c>
      <c r="H28" s="32">
        <v>28</v>
      </c>
      <c r="I28" s="32">
        <v>28</v>
      </c>
      <c r="J28" s="32">
        <v>29</v>
      </c>
      <c r="K28" s="32">
        <v>29</v>
      </c>
      <c r="L28" s="32">
        <v>7</v>
      </c>
      <c r="M28" s="32">
        <v>7</v>
      </c>
      <c r="N28" s="16">
        <f t="shared" si="0"/>
        <v>122</v>
      </c>
      <c r="O28" s="16">
        <f t="shared" si="0"/>
        <v>122</v>
      </c>
    </row>
    <row r="29" spans="1:15">
      <c r="A29" s="30" t="s">
        <v>112</v>
      </c>
      <c r="B29" s="32">
        <v>6</v>
      </c>
      <c r="C29" s="32">
        <v>6</v>
      </c>
      <c r="D29" s="32">
        <v>35</v>
      </c>
      <c r="E29" s="32">
        <v>35</v>
      </c>
      <c r="F29" s="32">
        <v>67</v>
      </c>
      <c r="G29" s="32">
        <v>67</v>
      </c>
      <c r="H29" s="32">
        <v>61</v>
      </c>
      <c r="I29" s="32">
        <v>61</v>
      </c>
      <c r="J29" s="32">
        <v>42</v>
      </c>
      <c r="K29" s="32">
        <v>42</v>
      </c>
      <c r="L29" s="32">
        <v>10</v>
      </c>
      <c r="M29" s="32">
        <v>10</v>
      </c>
      <c r="N29" s="16">
        <f t="shared" si="0"/>
        <v>221</v>
      </c>
      <c r="O29" s="16">
        <f t="shared" si="0"/>
        <v>221</v>
      </c>
    </row>
    <row r="30" spans="1:15">
      <c r="A30" s="30" t="s">
        <v>113</v>
      </c>
      <c r="B30" s="32">
        <v>1</v>
      </c>
      <c r="C30" s="32">
        <v>1</v>
      </c>
      <c r="D30" s="32">
        <v>2</v>
      </c>
      <c r="E30" s="32">
        <v>2</v>
      </c>
      <c r="F30" s="32">
        <v>7</v>
      </c>
      <c r="G30" s="32">
        <v>7</v>
      </c>
      <c r="H30" s="32">
        <v>4</v>
      </c>
      <c r="I30" s="32">
        <v>4</v>
      </c>
      <c r="J30" s="32">
        <v>8</v>
      </c>
      <c r="K30" s="32">
        <v>8</v>
      </c>
      <c r="L30" s="32">
        <v>2</v>
      </c>
      <c r="M30" s="32">
        <v>2</v>
      </c>
      <c r="N30" s="16">
        <f t="shared" si="0"/>
        <v>24</v>
      </c>
      <c r="O30" s="16">
        <f t="shared" si="0"/>
        <v>24</v>
      </c>
    </row>
    <row r="31" spans="1:15">
      <c r="A31" s="30" t="s">
        <v>115</v>
      </c>
      <c r="B31" s="32">
        <v>1</v>
      </c>
      <c r="C31" s="32">
        <v>1</v>
      </c>
      <c r="D31" s="32">
        <v>0</v>
      </c>
      <c r="E31" s="32">
        <v>0</v>
      </c>
      <c r="F31" s="32">
        <v>4</v>
      </c>
      <c r="G31" s="32">
        <v>4</v>
      </c>
      <c r="H31" s="32">
        <v>9</v>
      </c>
      <c r="I31" s="32">
        <v>9</v>
      </c>
      <c r="J31" s="32">
        <v>3</v>
      </c>
      <c r="K31" s="32">
        <v>3</v>
      </c>
      <c r="L31" s="32">
        <v>0</v>
      </c>
      <c r="M31" s="32">
        <v>0</v>
      </c>
      <c r="N31" s="16">
        <f t="shared" si="0"/>
        <v>17</v>
      </c>
      <c r="O31" s="16">
        <f t="shared" si="0"/>
        <v>17</v>
      </c>
    </row>
    <row r="32" spans="1:15">
      <c r="A32" s="30" t="s">
        <v>119</v>
      </c>
      <c r="B32" s="32">
        <v>1</v>
      </c>
      <c r="C32" s="32">
        <v>1</v>
      </c>
      <c r="D32" s="32">
        <v>3</v>
      </c>
      <c r="E32" s="32">
        <v>3</v>
      </c>
      <c r="F32" s="32">
        <v>9</v>
      </c>
      <c r="G32" s="32">
        <v>9</v>
      </c>
      <c r="H32" s="32">
        <v>16</v>
      </c>
      <c r="I32" s="32">
        <v>16</v>
      </c>
      <c r="J32" s="32">
        <v>4</v>
      </c>
      <c r="K32" s="32">
        <v>4</v>
      </c>
      <c r="L32" s="32">
        <v>3</v>
      </c>
      <c r="M32" s="32">
        <v>3</v>
      </c>
      <c r="N32" s="16">
        <f t="shared" si="0"/>
        <v>36</v>
      </c>
      <c r="O32" s="16">
        <f t="shared" si="0"/>
        <v>36</v>
      </c>
    </row>
    <row r="33" spans="1:15">
      <c r="A33" s="30" t="s">
        <v>120</v>
      </c>
      <c r="B33" s="32">
        <v>0</v>
      </c>
      <c r="C33" s="32">
        <v>0</v>
      </c>
      <c r="D33" s="32">
        <v>1</v>
      </c>
      <c r="E33" s="32">
        <v>1</v>
      </c>
      <c r="F33" s="32">
        <v>1</v>
      </c>
      <c r="G33" s="32">
        <v>1</v>
      </c>
      <c r="H33" s="32">
        <v>3</v>
      </c>
      <c r="I33" s="32">
        <v>3</v>
      </c>
      <c r="J33" s="32">
        <v>3</v>
      </c>
      <c r="K33" s="32">
        <v>3</v>
      </c>
      <c r="L33" s="32">
        <v>0</v>
      </c>
      <c r="M33" s="32">
        <v>0</v>
      </c>
      <c r="N33" s="16">
        <f t="shared" si="0"/>
        <v>8</v>
      </c>
      <c r="O33" s="16">
        <f t="shared" si="0"/>
        <v>8</v>
      </c>
    </row>
    <row r="34" spans="1:15">
      <c r="A34" s="30" t="s">
        <v>121</v>
      </c>
      <c r="B34" s="32">
        <v>0</v>
      </c>
      <c r="C34" s="32">
        <v>0</v>
      </c>
      <c r="D34" s="32">
        <v>1</v>
      </c>
      <c r="E34" s="32">
        <v>1</v>
      </c>
      <c r="F34" s="32">
        <v>11</v>
      </c>
      <c r="G34" s="32">
        <v>11</v>
      </c>
      <c r="H34" s="32">
        <v>7</v>
      </c>
      <c r="I34" s="32">
        <v>7</v>
      </c>
      <c r="J34" s="32">
        <v>8</v>
      </c>
      <c r="K34" s="32">
        <v>8</v>
      </c>
      <c r="L34" s="32">
        <v>2</v>
      </c>
      <c r="M34" s="32">
        <v>2</v>
      </c>
      <c r="N34" s="16">
        <f t="shared" si="0"/>
        <v>29</v>
      </c>
      <c r="O34" s="16">
        <f t="shared" si="0"/>
        <v>29</v>
      </c>
    </row>
    <row r="35" spans="1:15">
      <c r="A35" s="30" t="s">
        <v>131</v>
      </c>
      <c r="B35" s="32">
        <v>4</v>
      </c>
      <c r="C35" s="32">
        <v>4</v>
      </c>
      <c r="D35" s="32">
        <v>4</v>
      </c>
      <c r="E35" s="32">
        <v>4</v>
      </c>
      <c r="F35" s="32">
        <v>24</v>
      </c>
      <c r="G35" s="32">
        <v>24</v>
      </c>
      <c r="H35" s="32">
        <v>20</v>
      </c>
      <c r="I35" s="32">
        <v>20</v>
      </c>
      <c r="J35" s="32">
        <v>16</v>
      </c>
      <c r="K35" s="32">
        <v>16</v>
      </c>
      <c r="L35" s="32">
        <v>5</v>
      </c>
      <c r="M35" s="32">
        <v>5</v>
      </c>
      <c r="N35" s="16">
        <f t="shared" si="0"/>
        <v>73</v>
      </c>
      <c r="O35" s="16">
        <f t="shared" si="0"/>
        <v>73</v>
      </c>
    </row>
    <row r="36" spans="1:15">
      <c r="A36" s="30" t="s">
        <v>130</v>
      </c>
      <c r="B36" s="32">
        <v>2</v>
      </c>
      <c r="C36" s="32">
        <v>2</v>
      </c>
      <c r="D36" s="32">
        <v>2</v>
      </c>
      <c r="E36" s="32">
        <v>2</v>
      </c>
      <c r="F36" s="32">
        <v>4</v>
      </c>
      <c r="G36" s="32">
        <v>4</v>
      </c>
      <c r="H36" s="32">
        <v>8</v>
      </c>
      <c r="I36" s="32">
        <v>8</v>
      </c>
      <c r="J36" s="32">
        <v>6</v>
      </c>
      <c r="K36" s="32">
        <v>6</v>
      </c>
      <c r="L36" s="32">
        <v>2</v>
      </c>
      <c r="M36" s="32">
        <v>2</v>
      </c>
      <c r="N36" s="16">
        <f t="shared" si="0"/>
        <v>24</v>
      </c>
      <c r="O36" s="16">
        <f t="shared" si="0"/>
        <v>24</v>
      </c>
    </row>
    <row r="37" spans="1:15">
      <c r="A37" s="30" t="s">
        <v>124</v>
      </c>
      <c r="B37" s="32">
        <v>0</v>
      </c>
      <c r="C37" s="32">
        <v>0</v>
      </c>
      <c r="D37" s="32">
        <v>2</v>
      </c>
      <c r="E37" s="32">
        <v>2</v>
      </c>
      <c r="F37" s="32">
        <v>3</v>
      </c>
      <c r="G37" s="32">
        <v>3</v>
      </c>
      <c r="H37" s="32">
        <v>5</v>
      </c>
      <c r="I37" s="32">
        <v>5</v>
      </c>
      <c r="J37" s="32">
        <v>4</v>
      </c>
      <c r="K37" s="32">
        <v>4</v>
      </c>
      <c r="L37" s="32">
        <v>1</v>
      </c>
      <c r="M37" s="32">
        <v>1</v>
      </c>
      <c r="N37" s="16">
        <f t="shared" si="0"/>
        <v>15</v>
      </c>
      <c r="O37" s="16">
        <f t="shared" si="0"/>
        <v>15</v>
      </c>
    </row>
    <row r="38" spans="1:15">
      <c r="A38" s="30" t="s">
        <v>125</v>
      </c>
      <c r="B38" s="32">
        <v>0</v>
      </c>
      <c r="C38" s="32">
        <v>0</v>
      </c>
      <c r="D38" s="32">
        <v>1</v>
      </c>
      <c r="E38" s="32">
        <v>1</v>
      </c>
      <c r="F38" s="32">
        <v>0</v>
      </c>
      <c r="G38" s="32">
        <v>0</v>
      </c>
      <c r="H38" s="32">
        <v>0</v>
      </c>
      <c r="I38" s="32">
        <v>0</v>
      </c>
      <c r="J38" s="32">
        <v>0</v>
      </c>
      <c r="K38" s="32">
        <v>0</v>
      </c>
      <c r="L38" s="32">
        <v>0</v>
      </c>
      <c r="M38" s="32">
        <v>0</v>
      </c>
      <c r="N38" s="16">
        <f t="shared" si="0"/>
        <v>1</v>
      </c>
      <c r="O38" s="16">
        <f t="shared" si="0"/>
        <v>1</v>
      </c>
    </row>
    <row r="39" spans="1:15">
      <c r="A39" s="30" t="s">
        <v>126</v>
      </c>
      <c r="B39" s="32">
        <v>1</v>
      </c>
      <c r="C39" s="32">
        <v>1</v>
      </c>
      <c r="D39" s="32">
        <v>8</v>
      </c>
      <c r="E39" s="32">
        <v>8</v>
      </c>
      <c r="F39" s="32">
        <v>9</v>
      </c>
      <c r="G39" s="32">
        <v>9</v>
      </c>
      <c r="H39" s="32">
        <v>6</v>
      </c>
      <c r="I39" s="32">
        <v>6</v>
      </c>
      <c r="J39" s="32">
        <v>7</v>
      </c>
      <c r="K39" s="32">
        <v>7</v>
      </c>
      <c r="L39" s="32">
        <v>2</v>
      </c>
      <c r="M39" s="32">
        <v>2</v>
      </c>
      <c r="N39" s="16">
        <f t="shared" si="0"/>
        <v>33</v>
      </c>
      <c r="O39" s="16">
        <f t="shared" si="0"/>
        <v>33</v>
      </c>
    </row>
    <row r="40" spans="1:15">
      <c r="A40" s="30" t="s">
        <v>127</v>
      </c>
      <c r="B40" s="32">
        <v>6</v>
      </c>
      <c r="C40" s="32">
        <v>6</v>
      </c>
      <c r="D40" s="32">
        <v>7</v>
      </c>
      <c r="E40" s="32">
        <v>7</v>
      </c>
      <c r="F40" s="32">
        <v>13</v>
      </c>
      <c r="G40" s="32">
        <v>13</v>
      </c>
      <c r="H40" s="32">
        <v>14</v>
      </c>
      <c r="I40" s="32">
        <v>14</v>
      </c>
      <c r="J40" s="32">
        <v>13</v>
      </c>
      <c r="K40" s="32">
        <v>13</v>
      </c>
      <c r="L40" s="32">
        <v>4</v>
      </c>
      <c r="M40" s="32">
        <v>4</v>
      </c>
      <c r="N40" s="16">
        <f t="shared" si="0"/>
        <v>57</v>
      </c>
      <c r="O40" s="16">
        <f t="shared" si="0"/>
        <v>57</v>
      </c>
    </row>
    <row r="41" spans="1:15">
      <c r="A41" s="30" t="s">
        <v>128</v>
      </c>
      <c r="B41" s="32">
        <v>1</v>
      </c>
      <c r="C41" s="32">
        <v>1</v>
      </c>
      <c r="D41" s="32">
        <v>0</v>
      </c>
      <c r="E41" s="32">
        <v>0</v>
      </c>
      <c r="F41" s="32">
        <v>0</v>
      </c>
      <c r="G41" s="32">
        <v>0</v>
      </c>
      <c r="H41" s="32">
        <v>2</v>
      </c>
      <c r="I41" s="32">
        <v>2</v>
      </c>
      <c r="J41" s="32">
        <v>1</v>
      </c>
      <c r="K41" s="32">
        <v>1</v>
      </c>
      <c r="L41" s="32">
        <v>0</v>
      </c>
      <c r="M41" s="32">
        <v>0</v>
      </c>
      <c r="N41" s="16">
        <f t="shared" si="0"/>
        <v>4</v>
      </c>
      <c r="O41" s="16">
        <f t="shared" si="0"/>
        <v>4</v>
      </c>
    </row>
    <row r="42" spans="1:15">
      <c r="A42" s="30" t="s">
        <v>129</v>
      </c>
      <c r="B42" s="32">
        <v>1</v>
      </c>
      <c r="C42" s="32">
        <v>1</v>
      </c>
      <c r="D42" s="32">
        <v>3</v>
      </c>
      <c r="E42" s="32">
        <v>3</v>
      </c>
      <c r="F42" s="32">
        <v>14</v>
      </c>
      <c r="G42" s="32">
        <v>14</v>
      </c>
      <c r="H42" s="32">
        <v>9</v>
      </c>
      <c r="I42" s="32">
        <v>9</v>
      </c>
      <c r="J42" s="32">
        <v>5</v>
      </c>
      <c r="K42" s="32">
        <v>5</v>
      </c>
      <c r="L42" s="32">
        <v>1</v>
      </c>
      <c r="M42" s="32">
        <v>1</v>
      </c>
      <c r="N42" s="16">
        <f t="shared" si="0"/>
        <v>33</v>
      </c>
      <c r="O42" s="16">
        <f t="shared" si="0"/>
        <v>33</v>
      </c>
    </row>
    <row r="43" spans="1:15">
      <c r="A43" s="30" t="s">
        <v>137</v>
      </c>
      <c r="B43" s="32">
        <v>8</v>
      </c>
      <c r="C43" s="32">
        <v>8</v>
      </c>
      <c r="D43" s="32">
        <v>11</v>
      </c>
      <c r="E43" s="32">
        <v>11</v>
      </c>
      <c r="F43" s="32">
        <v>22</v>
      </c>
      <c r="G43" s="32">
        <v>22</v>
      </c>
      <c r="H43" s="32">
        <v>13</v>
      </c>
      <c r="I43" s="32">
        <v>13</v>
      </c>
      <c r="J43" s="32">
        <v>20</v>
      </c>
      <c r="K43" s="32">
        <v>20</v>
      </c>
      <c r="L43" s="32">
        <v>7</v>
      </c>
      <c r="M43" s="32">
        <v>7</v>
      </c>
      <c r="N43" s="16">
        <f t="shared" si="0"/>
        <v>81</v>
      </c>
      <c r="O43" s="16">
        <f t="shared" si="0"/>
        <v>81</v>
      </c>
    </row>
    <row r="44" spans="1:15">
      <c r="A44" s="30" t="s">
        <v>138</v>
      </c>
      <c r="B44" s="32">
        <v>3</v>
      </c>
      <c r="C44" s="32">
        <v>3</v>
      </c>
      <c r="D44" s="32">
        <v>12</v>
      </c>
      <c r="E44" s="32">
        <v>12</v>
      </c>
      <c r="F44" s="32">
        <v>20</v>
      </c>
      <c r="G44" s="32">
        <v>20</v>
      </c>
      <c r="H44" s="32">
        <v>17</v>
      </c>
      <c r="I44" s="32">
        <v>17</v>
      </c>
      <c r="J44" s="32">
        <v>18</v>
      </c>
      <c r="K44" s="32">
        <v>18</v>
      </c>
      <c r="L44" s="32">
        <v>5</v>
      </c>
      <c r="M44" s="32">
        <v>5</v>
      </c>
      <c r="N44" s="16">
        <f t="shared" si="0"/>
        <v>75</v>
      </c>
      <c r="O44" s="16">
        <f t="shared" si="0"/>
        <v>75</v>
      </c>
    </row>
    <row r="45" spans="1:15">
      <c r="A45" s="30" t="s">
        <v>139</v>
      </c>
      <c r="B45" s="32">
        <v>0</v>
      </c>
      <c r="C45" s="32">
        <v>0</v>
      </c>
      <c r="D45" s="32">
        <v>1</v>
      </c>
      <c r="E45" s="32">
        <v>1</v>
      </c>
      <c r="F45" s="32">
        <v>0</v>
      </c>
      <c r="G45" s="32">
        <v>0</v>
      </c>
      <c r="H45" s="32">
        <v>1</v>
      </c>
      <c r="I45" s="32">
        <v>1</v>
      </c>
      <c r="J45" s="32">
        <v>0</v>
      </c>
      <c r="K45" s="32">
        <v>0</v>
      </c>
      <c r="L45" s="32">
        <v>0</v>
      </c>
      <c r="M45" s="32">
        <v>0</v>
      </c>
      <c r="N45" s="16">
        <f t="shared" si="0"/>
        <v>2</v>
      </c>
      <c r="O45" s="16">
        <f t="shared" si="0"/>
        <v>2</v>
      </c>
    </row>
    <row r="46" spans="1:15">
      <c r="A46" s="30" t="s">
        <v>140</v>
      </c>
      <c r="B46" s="32">
        <v>0</v>
      </c>
      <c r="C46" s="32">
        <v>0</v>
      </c>
      <c r="D46" s="32">
        <v>0</v>
      </c>
      <c r="E46" s="32">
        <v>0</v>
      </c>
      <c r="F46" s="32">
        <v>1</v>
      </c>
      <c r="G46" s="32">
        <v>1</v>
      </c>
      <c r="H46" s="32">
        <v>1</v>
      </c>
      <c r="I46" s="32">
        <v>1</v>
      </c>
      <c r="J46" s="32">
        <v>1</v>
      </c>
      <c r="K46" s="32">
        <v>1</v>
      </c>
      <c r="L46" s="32">
        <v>0</v>
      </c>
      <c r="M46" s="32">
        <v>0</v>
      </c>
      <c r="N46" s="16">
        <f t="shared" ref="N46:O54" si="1">B46+D46+F46+H46+J46+L46</f>
        <v>3</v>
      </c>
      <c r="O46" s="16">
        <f t="shared" si="1"/>
        <v>3</v>
      </c>
    </row>
    <row r="47" spans="1:15">
      <c r="A47" s="30" t="s">
        <v>136</v>
      </c>
      <c r="B47" s="32">
        <v>0</v>
      </c>
      <c r="C47" s="32">
        <v>0</v>
      </c>
      <c r="D47" s="32">
        <v>0</v>
      </c>
      <c r="E47" s="32">
        <v>0</v>
      </c>
      <c r="F47" s="32">
        <v>0</v>
      </c>
      <c r="G47" s="32">
        <v>0</v>
      </c>
      <c r="H47" s="32">
        <v>2</v>
      </c>
      <c r="I47" s="32">
        <v>2</v>
      </c>
      <c r="J47" s="32">
        <v>0</v>
      </c>
      <c r="K47" s="32">
        <v>0</v>
      </c>
      <c r="L47" s="32">
        <v>0</v>
      </c>
      <c r="M47" s="32">
        <v>0</v>
      </c>
      <c r="N47" s="16">
        <f t="shared" si="1"/>
        <v>2</v>
      </c>
      <c r="O47" s="16">
        <f t="shared" si="1"/>
        <v>2</v>
      </c>
    </row>
    <row r="48" spans="1:15">
      <c r="A48" s="30" t="s">
        <v>132</v>
      </c>
      <c r="B48" s="32">
        <v>0</v>
      </c>
      <c r="C48" s="32">
        <v>0</v>
      </c>
      <c r="D48" s="32">
        <v>2</v>
      </c>
      <c r="E48" s="32">
        <v>2</v>
      </c>
      <c r="F48" s="32">
        <v>1</v>
      </c>
      <c r="G48" s="32">
        <v>1</v>
      </c>
      <c r="H48" s="32">
        <v>1</v>
      </c>
      <c r="I48" s="32">
        <v>1</v>
      </c>
      <c r="J48" s="32">
        <v>8</v>
      </c>
      <c r="K48" s="32">
        <v>8</v>
      </c>
      <c r="L48" s="32">
        <v>0</v>
      </c>
      <c r="M48" s="32">
        <v>0</v>
      </c>
      <c r="N48" s="16">
        <f t="shared" si="1"/>
        <v>12</v>
      </c>
      <c r="O48" s="16">
        <f t="shared" si="1"/>
        <v>12</v>
      </c>
    </row>
    <row r="49" spans="1:15">
      <c r="A49" s="30" t="s">
        <v>133</v>
      </c>
      <c r="B49" s="32">
        <v>0</v>
      </c>
      <c r="C49" s="32">
        <v>0</v>
      </c>
      <c r="D49" s="32">
        <v>0</v>
      </c>
      <c r="E49" s="32">
        <v>0</v>
      </c>
      <c r="F49" s="32">
        <v>0</v>
      </c>
      <c r="G49" s="32">
        <v>0</v>
      </c>
      <c r="H49" s="32">
        <v>0</v>
      </c>
      <c r="I49" s="32">
        <v>0</v>
      </c>
      <c r="J49" s="32">
        <v>1</v>
      </c>
      <c r="K49" s="32">
        <v>1</v>
      </c>
      <c r="L49" s="32">
        <v>0</v>
      </c>
      <c r="M49" s="32">
        <v>0</v>
      </c>
      <c r="N49" s="16">
        <f t="shared" si="1"/>
        <v>1</v>
      </c>
      <c r="O49" s="16">
        <f t="shared" si="1"/>
        <v>1</v>
      </c>
    </row>
    <row r="50" spans="1:15">
      <c r="A50" s="30" t="s">
        <v>134</v>
      </c>
      <c r="B50" s="32">
        <v>0</v>
      </c>
      <c r="C50" s="32">
        <v>0</v>
      </c>
      <c r="D50" s="32">
        <v>0</v>
      </c>
      <c r="E50" s="32">
        <v>0</v>
      </c>
      <c r="F50" s="32">
        <v>0</v>
      </c>
      <c r="G50" s="32">
        <v>0</v>
      </c>
      <c r="H50" s="32">
        <v>1</v>
      </c>
      <c r="I50" s="32">
        <v>1</v>
      </c>
      <c r="J50" s="32">
        <v>1</v>
      </c>
      <c r="K50" s="32">
        <v>1</v>
      </c>
      <c r="L50" s="32">
        <v>1</v>
      </c>
      <c r="M50" s="32">
        <v>1</v>
      </c>
      <c r="N50" s="16">
        <f t="shared" si="1"/>
        <v>3</v>
      </c>
      <c r="O50" s="16">
        <f t="shared" si="1"/>
        <v>3</v>
      </c>
    </row>
    <row r="51" spans="1:15">
      <c r="A51" s="30" t="s">
        <v>135</v>
      </c>
      <c r="B51" s="32">
        <v>0</v>
      </c>
      <c r="C51" s="32">
        <v>0</v>
      </c>
      <c r="D51" s="32">
        <v>8</v>
      </c>
      <c r="E51" s="32">
        <v>8</v>
      </c>
      <c r="F51" s="32">
        <v>10</v>
      </c>
      <c r="G51" s="32">
        <v>10</v>
      </c>
      <c r="H51" s="32">
        <v>10</v>
      </c>
      <c r="I51" s="32">
        <v>10</v>
      </c>
      <c r="J51" s="32">
        <v>6</v>
      </c>
      <c r="K51" s="32">
        <v>6</v>
      </c>
      <c r="L51" s="32">
        <v>3</v>
      </c>
      <c r="M51" s="32">
        <v>3</v>
      </c>
      <c r="N51" s="16">
        <f t="shared" si="1"/>
        <v>37</v>
      </c>
      <c r="O51" s="16">
        <f t="shared" si="1"/>
        <v>37</v>
      </c>
    </row>
    <row r="52" spans="1:15">
      <c r="A52" s="30" t="s">
        <v>492</v>
      </c>
      <c r="B52" s="32">
        <v>5</v>
      </c>
      <c r="C52" s="32">
        <v>5</v>
      </c>
      <c r="D52" s="32">
        <v>6</v>
      </c>
      <c r="E52" s="32">
        <v>6</v>
      </c>
      <c r="F52" s="32">
        <v>19</v>
      </c>
      <c r="G52" s="32">
        <v>19</v>
      </c>
      <c r="H52" s="32">
        <v>7</v>
      </c>
      <c r="I52" s="32">
        <v>7</v>
      </c>
      <c r="J52" s="32">
        <v>13</v>
      </c>
      <c r="K52" s="32">
        <v>13</v>
      </c>
      <c r="L52" s="32">
        <v>3</v>
      </c>
      <c r="M52" s="32">
        <v>3</v>
      </c>
      <c r="N52" s="16">
        <f>B52+D52+F52+H52+J52+L52</f>
        <v>53</v>
      </c>
      <c r="O52" s="16">
        <f>C52+E52+G52+I52+K52+M52</f>
        <v>53</v>
      </c>
    </row>
    <row r="53" spans="1:15">
      <c r="A53" s="30" t="s">
        <v>142</v>
      </c>
      <c r="B53" s="32">
        <v>1</v>
      </c>
      <c r="C53" s="32">
        <v>1</v>
      </c>
      <c r="D53" s="32">
        <v>0</v>
      </c>
      <c r="E53" s="32">
        <v>0</v>
      </c>
      <c r="F53" s="32">
        <v>2</v>
      </c>
      <c r="G53" s="32">
        <v>2</v>
      </c>
      <c r="H53" s="32">
        <v>3</v>
      </c>
      <c r="I53" s="32">
        <v>3</v>
      </c>
      <c r="J53" s="32">
        <v>0</v>
      </c>
      <c r="K53" s="32">
        <v>0</v>
      </c>
      <c r="L53" s="32">
        <v>0</v>
      </c>
      <c r="M53" s="32">
        <v>0</v>
      </c>
      <c r="N53" s="16">
        <f t="shared" si="1"/>
        <v>6</v>
      </c>
      <c r="O53" s="16">
        <f t="shared" si="1"/>
        <v>6</v>
      </c>
    </row>
    <row r="54" spans="1:15">
      <c r="A54" s="13" t="s">
        <v>0</v>
      </c>
      <c r="B54" s="17">
        <f t="shared" ref="B54:M54" si="2">SUM(B8:B53)</f>
        <v>139</v>
      </c>
      <c r="C54" s="17">
        <f t="shared" si="2"/>
        <v>139</v>
      </c>
      <c r="D54" s="17">
        <f t="shared" si="2"/>
        <v>265</v>
      </c>
      <c r="E54" s="17">
        <f t="shared" si="2"/>
        <v>265</v>
      </c>
      <c r="F54" s="17">
        <f t="shared" si="2"/>
        <v>585</v>
      </c>
      <c r="G54" s="17">
        <f t="shared" si="2"/>
        <v>585</v>
      </c>
      <c r="H54" s="17">
        <f t="shared" si="2"/>
        <v>532</v>
      </c>
      <c r="I54" s="17">
        <f t="shared" si="2"/>
        <v>532</v>
      </c>
      <c r="J54" s="17">
        <f t="shared" si="2"/>
        <v>498</v>
      </c>
      <c r="K54" s="17">
        <f t="shared" si="2"/>
        <v>498</v>
      </c>
      <c r="L54" s="17">
        <f t="shared" si="2"/>
        <v>118</v>
      </c>
      <c r="M54" s="17">
        <f t="shared" si="2"/>
        <v>118</v>
      </c>
      <c r="N54" s="16">
        <f t="shared" si="1"/>
        <v>2137</v>
      </c>
      <c r="O54" s="16">
        <f t="shared" si="1"/>
        <v>2137</v>
      </c>
    </row>
    <row r="55" spans="1:15">
      <c r="A55" s="5"/>
    </row>
    <row r="56" spans="1:15">
      <c r="A56" s="5" t="s">
        <v>143</v>
      </c>
    </row>
    <row r="57" spans="1:15">
      <c r="A57" s="5" t="s">
        <v>144</v>
      </c>
    </row>
    <row r="58" spans="1:15">
      <c r="A58" s="5" t="s">
        <v>145</v>
      </c>
    </row>
  </sheetData>
  <mergeCells count="9">
    <mergeCell ref="B5:M5"/>
    <mergeCell ref="N5:O6"/>
    <mergeCell ref="A5:A7"/>
    <mergeCell ref="L6:M6"/>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3BEB-71DF-4A57-AE51-BE14C543946F}">
  <sheetPr>
    <pageSetUpPr fitToPage="1"/>
  </sheetPr>
  <dimension ref="A1:E16"/>
  <sheetViews>
    <sheetView view="pageBreakPreview" zoomScaleNormal="85" zoomScaleSheetLayoutView="100" workbookViewId="0"/>
  </sheetViews>
  <sheetFormatPr defaultColWidth="9" defaultRowHeight="18.75"/>
  <cols>
    <col min="1" max="1" width="31.625" style="2" customWidth="1"/>
    <col min="2" max="5" width="15.625" style="2" customWidth="1"/>
    <col min="6" max="16384" width="9" style="2"/>
  </cols>
  <sheetData>
    <row r="1" spans="1:5" ht="19.5">
      <c r="A1" s="1" t="s">
        <v>29</v>
      </c>
    </row>
    <row r="2" spans="1:5" ht="19.5">
      <c r="A2" s="1" t="s">
        <v>605</v>
      </c>
    </row>
    <row r="3" spans="1:5" ht="19.5">
      <c r="A3" s="1" t="s">
        <v>545</v>
      </c>
    </row>
    <row r="4" spans="1:5" ht="19.5">
      <c r="A4" s="1"/>
    </row>
    <row r="5" spans="1:5" ht="19.5">
      <c r="A5" s="1" t="s">
        <v>562</v>
      </c>
    </row>
    <row r="6" spans="1:5" ht="36" customHeight="1">
      <c r="A6" s="51" t="s">
        <v>194</v>
      </c>
      <c r="B6" s="42" t="s">
        <v>606</v>
      </c>
      <c r="C6" s="43"/>
      <c r="D6" s="42" t="s">
        <v>607</v>
      </c>
      <c r="E6" s="43"/>
    </row>
    <row r="7" spans="1:5">
      <c r="A7" s="57"/>
      <c r="B7" s="6" t="s">
        <v>79</v>
      </c>
      <c r="C7" s="6" t="s">
        <v>23</v>
      </c>
      <c r="D7" s="6" t="s">
        <v>79</v>
      </c>
      <c r="E7" s="6" t="s">
        <v>23</v>
      </c>
    </row>
    <row r="8" spans="1:5">
      <c r="A8" s="9" t="s">
        <v>195</v>
      </c>
      <c r="B8" s="32">
        <v>896</v>
      </c>
      <c r="C8" s="7">
        <f>B8/$B$12*100</f>
        <v>51.732101616628199</v>
      </c>
      <c r="D8" s="32">
        <v>896</v>
      </c>
      <c r="E8" s="7">
        <f>D8/$D$12*100</f>
        <v>51.732101616628199</v>
      </c>
    </row>
    <row r="9" spans="1:5">
      <c r="A9" s="9" t="s">
        <v>196</v>
      </c>
      <c r="B9" s="32">
        <v>485</v>
      </c>
      <c r="C9" s="7">
        <f t="shared" ref="C9:C12" si="0">B9/$B$12*100</f>
        <v>28.002309468822201</v>
      </c>
      <c r="D9" s="32">
        <v>485</v>
      </c>
      <c r="E9" s="7">
        <f t="shared" ref="E9:E12" si="1">D9/$D$12*100</f>
        <v>28.002309468822201</v>
      </c>
    </row>
    <row r="10" spans="1:5">
      <c r="A10" s="9" t="s">
        <v>197</v>
      </c>
      <c r="B10" s="32">
        <v>339</v>
      </c>
      <c r="C10" s="7">
        <f t="shared" si="0"/>
        <v>19.572748267898401</v>
      </c>
      <c r="D10" s="32">
        <v>339</v>
      </c>
      <c r="E10" s="7">
        <f t="shared" si="1"/>
        <v>19.572748267898401</v>
      </c>
    </row>
    <row r="11" spans="1:5">
      <c r="A11" s="9" t="s">
        <v>96</v>
      </c>
      <c r="B11" s="32">
        <v>12</v>
      </c>
      <c r="C11" s="7">
        <f t="shared" si="0"/>
        <v>0.69284064665126999</v>
      </c>
      <c r="D11" s="32">
        <v>12</v>
      </c>
      <c r="E11" s="7">
        <f t="shared" si="1"/>
        <v>0.69284064665126999</v>
      </c>
    </row>
    <row r="12" spans="1:5">
      <c r="A12" s="13" t="s">
        <v>0</v>
      </c>
      <c r="B12" s="17">
        <f>SUM(B8:B11)</f>
        <v>1732</v>
      </c>
      <c r="C12" s="7">
        <f t="shared" si="0"/>
        <v>100</v>
      </c>
      <c r="D12" s="17">
        <f t="shared" ref="D12" si="2">SUM(D8:D11)</f>
        <v>1732</v>
      </c>
      <c r="E12" s="7">
        <f t="shared" si="1"/>
        <v>100</v>
      </c>
    </row>
    <row r="13" spans="1:5">
      <c r="A13" s="5"/>
    </row>
    <row r="14" spans="1:5">
      <c r="A14" s="5" t="s">
        <v>198</v>
      </c>
    </row>
    <row r="15" spans="1:5">
      <c r="A15" s="5" t="s">
        <v>24</v>
      </c>
    </row>
    <row r="16" spans="1:5">
      <c r="A16" s="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scale="52"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19785-C7E0-4821-8113-9CF844A34F7B}">
  <sheetPr>
    <pageSetUpPr fitToPage="1"/>
  </sheetPr>
  <dimension ref="A1:E18"/>
  <sheetViews>
    <sheetView view="pageBreakPreview" zoomScaleNormal="85" zoomScaleSheetLayoutView="100" workbookViewId="0"/>
  </sheetViews>
  <sheetFormatPr defaultColWidth="9" defaultRowHeight="18.75"/>
  <cols>
    <col min="1" max="1" width="31.625" style="2" customWidth="1"/>
    <col min="2" max="5" width="15.625" style="2" customWidth="1"/>
    <col min="6" max="16384" width="9" style="2"/>
  </cols>
  <sheetData>
    <row r="1" spans="1:5" ht="19.5">
      <c r="A1" s="1" t="s">
        <v>29</v>
      </c>
    </row>
    <row r="2" spans="1:5" ht="19.5">
      <c r="A2" s="1" t="s">
        <v>605</v>
      </c>
    </row>
    <row r="3" spans="1:5" ht="19.5">
      <c r="A3" s="1" t="s">
        <v>545</v>
      </c>
    </row>
    <row r="4" spans="1:5" ht="19.5">
      <c r="A4" s="1"/>
    </row>
    <row r="5" spans="1:5" ht="19.5">
      <c r="A5" s="1" t="s">
        <v>563</v>
      </c>
    </row>
    <row r="6" spans="1:5" ht="36" customHeight="1">
      <c r="A6" s="58" t="s">
        <v>199</v>
      </c>
      <c r="B6" s="42" t="s">
        <v>606</v>
      </c>
      <c r="C6" s="43"/>
      <c r="D6" s="42" t="s">
        <v>607</v>
      </c>
      <c r="E6" s="43"/>
    </row>
    <row r="7" spans="1:5">
      <c r="A7" s="57"/>
      <c r="B7" s="6" t="s">
        <v>79</v>
      </c>
      <c r="C7" s="6" t="s">
        <v>23</v>
      </c>
      <c r="D7" s="6" t="s">
        <v>79</v>
      </c>
      <c r="E7" s="6" t="s">
        <v>23</v>
      </c>
    </row>
    <row r="8" spans="1:5">
      <c r="A8" s="9" t="s">
        <v>91</v>
      </c>
      <c r="B8" s="32">
        <v>114</v>
      </c>
      <c r="C8" s="7">
        <f>B8/$B$14*100</f>
        <v>6.5819861431870699</v>
      </c>
      <c r="D8" s="32">
        <v>114</v>
      </c>
      <c r="E8" s="7">
        <f>D8/$D$14*100</f>
        <v>6.5819861431870699</v>
      </c>
    </row>
    <row r="9" spans="1:5">
      <c r="A9" s="9" t="s">
        <v>92</v>
      </c>
      <c r="B9" s="32">
        <v>204</v>
      </c>
      <c r="C9" s="7">
        <f t="shared" ref="C9:C14" si="0">B9/$B$14*100</f>
        <v>11.7782909930716</v>
      </c>
      <c r="D9" s="32">
        <v>204</v>
      </c>
      <c r="E9" s="7">
        <f t="shared" ref="E9:E14" si="1">D9/$D$14*100</f>
        <v>11.7782909930716</v>
      </c>
    </row>
    <row r="10" spans="1:5">
      <c r="A10" s="9" t="s">
        <v>93</v>
      </c>
      <c r="B10" s="32">
        <v>467</v>
      </c>
      <c r="C10" s="7">
        <f t="shared" si="0"/>
        <v>26.9630484988453</v>
      </c>
      <c r="D10" s="32">
        <v>467</v>
      </c>
      <c r="E10" s="7">
        <f t="shared" si="1"/>
        <v>26.9630484988453</v>
      </c>
    </row>
    <row r="11" spans="1:5">
      <c r="A11" s="9" t="s">
        <v>94</v>
      </c>
      <c r="B11" s="32">
        <v>421</v>
      </c>
      <c r="C11" s="7">
        <f t="shared" si="0"/>
        <v>24.307159353348698</v>
      </c>
      <c r="D11" s="32">
        <v>421</v>
      </c>
      <c r="E11" s="7">
        <f t="shared" si="1"/>
        <v>24.307159353348698</v>
      </c>
    </row>
    <row r="12" spans="1:5">
      <c r="A12" s="9" t="s">
        <v>95</v>
      </c>
      <c r="B12" s="32">
        <v>434</v>
      </c>
      <c r="C12" s="7">
        <f t="shared" si="0"/>
        <v>25.057736720554299</v>
      </c>
      <c r="D12" s="32">
        <v>434</v>
      </c>
      <c r="E12" s="7">
        <f t="shared" si="1"/>
        <v>25.057736720554299</v>
      </c>
    </row>
    <row r="13" spans="1:5">
      <c r="A13" s="9" t="s">
        <v>96</v>
      </c>
      <c r="B13" s="32">
        <v>92</v>
      </c>
      <c r="C13" s="7">
        <f t="shared" si="0"/>
        <v>5.31177829099307</v>
      </c>
      <c r="D13" s="32">
        <v>92</v>
      </c>
      <c r="E13" s="7">
        <f t="shared" si="1"/>
        <v>5.31177829099307</v>
      </c>
    </row>
    <row r="14" spans="1:5">
      <c r="A14" s="13" t="s">
        <v>0</v>
      </c>
      <c r="B14" s="17">
        <f>SUM(B8:B13)</f>
        <v>1732</v>
      </c>
      <c r="C14" s="7">
        <f t="shared" si="0"/>
        <v>100</v>
      </c>
      <c r="D14" s="17">
        <f>SUM(D8:D13)</f>
        <v>1732</v>
      </c>
      <c r="E14" s="7">
        <f t="shared" si="1"/>
        <v>100</v>
      </c>
    </row>
    <row r="15" spans="1:5">
      <c r="A15" s="5"/>
    </row>
    <row r="16" spans="1:5">
      <c r="A16" s="5" t="s">
        <v>144</v>
      </c>
    </row>
    <row r="17" spans="1:1">
      <c r="A17" s="5" t="s">
        <v>145</v>
      </c>
    </row>
    <row r="18" spans="1:1">
      <c r="A18" s="5" t="s">
        <v>24</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592A-ACFC-40BE-88F5-58C58B3B81C9}">
  <sheetPr>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29</v>
      </c>
    </row>
    <row r="2" spans="1:2" ht="19.5">
      <c r="A2" s="1" t="s">
        <v>605</v>
      </c>
    </row>
    <row r="3" spans="1:2" ht="19.5">
      <c r="A3" s="1" t="s">
        <v>545</v>
      </c>
    </row>
    <row r="4" spans="1:2" ht="19.5">
      <c r="A4" s="1"/>
    </row>
    <row r="5" spans="1:2" ht="19.5">
      <c r="A5" s="1" t="s">
        <v>564</v>
      </c>
    </row>
    <row r="6" spans="1:2">
      <c r="A6" s="19" t="s">
        <v>200</v>
      </c>
      <c r="B6" s="4" t="s">
        <v>79</v>
      </c>
    </row>
    <row r="7" spans="1:2">
      <c r="A7" s="9" t="s">
        <v>201</v>
      </c>
      <c r="B7" s="32">
        <v>1505</v>
      </c>
    </row>
    <row r="8" spans="1:2">
      <c r="A8" s="14" t="s">
        <v>202</v>
      </c>
      <c r="B8" s="32">
        <v>227</v>
      </c>
    </row>
    <row r="9" spans="1:2">
      <c r="A9" s="13" t="s">
        <v>0</v>
      </c>
      <c r="B9" s="17">
        <f>SUM(B7:B8)</f>
        <v>1732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8DE2-82CA-4E55-8647-5A260DCFE058}">
  <sheetPr>
    <pageSetUpPr fitToPage="1"/>
  </sheetPr>
  <dimension ref="A1:C19"/>
  <sheetViews>
    <sheetView tabSelected="1" view="pageBreakPreview" topLeftCell="A6" zoomScaleNormal="85" zoomScaleSheetLayoutView="100" workbookViewId="0">
      <selection activeCell="A20" sqref="A20"/>
    </sheetView>
  </sheetViews>
  <sheetFormatPr defaultColWidth="9" defaultRowHeight="18.75"/>
  <cols>
    <col min="1" max="1" width="30.625" style="2" customWidth="1"/>
    <col min="2" max="3" width="20.625" style="2" customWidth="1"/>
    <col min="4" max="4" width="24" style="2" customWidth="1"/>
    <col min="5" max="16384" width="9" style="2"/>
  </cols>
  <sheetData>
    <row r="1" spans="1:3" ht="19.5">
      <c r="A1" s="1" t="s">
        <v>29</v>
      </c>
      <c r="B1" s="1"/>
    </row>
    <row r="2" spans="1:3" ht="19.5">
      <c r="A2" s="1" t="s">
        <v>605</v>
      </c>
      <c r="B2" s="1"/>
    </row>
    <row r="3" spans="1:3" ht="19.5">
      <c r="A3" s="1" t="s">
        <v>545</v>
      </c>
      <c r="B3" s="1"/>
    </row>
    <row r="4" spans="1:3" ht="19.5">
      <c r="A4" s="1"/>
      <c r="B4" s="1"/>
    </row>
    <row r="5" spans="1:3" ht="19.5">
      <c r="A5" s="1" t="s">
        <v>565</v>
      </c>
      <c r="B5" s="1"/>
    </row>
    <row r="6" spans="1:3">
      <c r="A6" s="3" t="s">
        <v>78</v>
      </c>
      <c r="B6" s="12" t="s">
        <v>79</v>
      </c>
      <c r="C6" s="4" t="s">
        <v>80</v>
      </c>
    </row>
    <row r="7" spans="1:3">
      <c r="A7" s="9" t="s">
        <v>566</v>
      </c>
      <c r="B7" s="32">
        <v>62</v>
      </c>
      <c r="C7" s="32">
        <v>55</v>
      </c>
    </row>
    <row r="8" spans="1:3">
      <c r="A8" s="9" t="s">
        <v>81</v>
      </c>
      <c r="B8" s="32">
        <v>46</v>
      </c>
      <c r="C8" s="32">
        <v>33</v>
      </c>
    </row>
    <row r="9" spans="1:3">
      <c r="A9" s="9" t="s">
        <v>82</v>
      </c>
      <c r="B9" s="32">
        <v>51</v>
      </c>
      <c r="C9" s="32">
        <v>40</v>
      </c>
    </row>
    <row r="10" spans="1:3">
      <c r="A10" s="9" t="s">
        <v>83</v>
      </c>
      <c r="B10" s="32">
        <v>66</v>
      </c>
      <c r="C10" s="32">
        <v>56</v>
      </c>
    </row>
    <row r="11" spans="1:3">
      <c r="A11" s="9" t="s">
        <v>84</v>
      </c>
      <c r="B11" s="32">
        <v>83</v>
      </c>
      <c r="C11" s="32">
        <v>65</v>
      </c>
    </row>
    <row r="12" spans="1:3">
      <c r="A12" s="9" t="s">
        <v>85</v>
      </c>
      <c r="B12" s="32">
        <v>175</v>
      </c>
      <c r="C12" s="32">
        <v>145</v>
      </c>
    </row>
    <row r="13" spans="1:3">
      <c r="A13" s="9" t="s">
        <v>86</v>
      </c>
      <c r="B13" s="32">
        <v>237</v>
      </c>
      <c r="C13" s="32">
        <v>205</v>
      </c>
    </row>
    <row r="14" spans="1:3">
      <c r="A14" s="9" t="s">
        <v>87</v>
      </c>
      <c r="B14" s="32">
        <v>528</v>
      </c>
      <c r="C14" s="32">
        <v>472</v>
      </c>
    </row>
    <row r="15" spans="1:3">
      <c r="A15" s="9" t="s">
        <v>88</v>
      </c>
      <c r="B15" s="32">
        <v>381</v>
      </c>
      <c r="C15" s="32">
        <v>340</v>
      </c>
    </row>
    <row r="16" spans="1:3">
      <c r="A16" s="9" t="s">
        <v>89</v>
      </c>
      <c r="B16" s="32">
        <v>115</v>
      </c>
      <c r="C16" s="32">
        <v>104</v>
      </c>
    </row>
    <row r="17" spans="1:3">
      <c r="A17" s="13" t="s">
        <v>0</v>
      </c>
      <c r="B17" s="16">
        <f>SUM(B7:B16)</f>
        <v>1744</v>
      </c>
      <c r="C17" s="16">
        <f>SUM(C7:C16)</f>
        <v>1515</v>
      </c>
    </row>
    <row r="18" spans="1:3">
      <c r="A18" s="5"/>
    </row>
    <row r="19" spans="1:3">
      <c r="A19" s="5" t="s">
        <v>660</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4244-07B5-4450-91C6-ED29DEF1E2F4}">
  <sheetPr>
    <pageSetUpPr fitToPage="1"/>
  </sheetPr>
  <dimension ref="A1:B11"/>
  <sheetViews>
    <sheetView view="pageBreakPreview" zoomScaleNormal="85" zoomScaleSheetLayoutView="100" workbookViewId="0">
      <selection activeCell="A12" sqref="A12"/>
    </sheetView>
  </sheetViews>
  <sheetFormatPr defaultColWidth="9" defaultRowHeight="18.75"/>
  <cols>
    <col min="1" max="1" width="30.625" style="2" customWidth="1"/>
    <col min="2" max="2" width="25.625" style="2" customWidth="1"/>
    <col min="3" max="3" width="24" style="2" customWidth="1"/>
    <col min="4" max="16384" width="9" style="2"/>
  </cols>
  <sheetData>
    <row r="1" spans="1:2" ht="19.5">
      <c r="A1" s="1" t="s">
        <v>29</v>
      </c>
      <c r="B1" s="1"/>
    </row>
    <row r="2" spans="1:2" ht="19.5">
      <c r="A2" s="1" t="s">
        <v>605</v>
      </c>
      <c r="B2" s="1"/>
    </row>
    <row r="3" spans="1:2" ht="19.5">
      <c r="A3" s="1" t="s">
        <v>545</v>
      </c>
      <c r="B3" s="1"/>
    </row>
    <row r="4" spans="1:2" ht="19.5">
      <c r="A4" s="1"/>
      <c r="B4" s="1"/>
    </row>
    <row r="5" spans="1:2" ht="19.5">
      <c r="A5" s="1" t="s">
        <v>567</v>
      </c>
      <c r="B5" s="1"/>
    </row>
    <row r="6" spans="1:2">
      <c r="A6" s="19" t="s">
        <v>568</v>
      </c>
      <c r="B6" s="4" t="s">
        <v>79</v>
      </c>
    </row>
    <row r="7" spans="1:2">
      <c r="A7" s="14" t="s">
        <v>203</v>
      </c>
      <c r="B7" s="32">
        <v>884</v>
      </c>
    </row>
    <row r="8" spans="1:2">
      <c r="A8" s="14" t="s">
        <v>204</v>
      </c>
      <c r="B8" s="32">
        <v>860</v>
      </c>
    </row>
    <row r="9" spans="1:2">
      <c r="A9" s="13" t="s">
        <v>0</v>
      </c>
      <c r="B9" s="16">
        <f>SUM(B7:B8)</f>
        <v>1744</v>
      </c>
    </row>
    <row r="10" spans="1:2">
      <c r="A10" s="5"/>
    </row>
    <row r="11" spans="1:2">
      <c r="A11" s="5" t="s">
        <v>660</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9DC1-7996-42B6-9BD7-64CFD088A76A}">
  <sheetPr>
    <pageSetUpPr fitToPage="1"/>
  </sheetPr>
  <dimension ref="A1:B3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29</v>
      </c>
    </row>
    <row r="2" spans="1:2" ht="19.5">
      <c r="A2" s="1" t="s">
        <v>605</v>
      </c>
    </row>
    <row r="3" spans="1:2" ht="19.5">
      <c r="A3" s="1" t="s">
        <v>545</v>
      </c>
    </row>
    <row r="4" spans="1:2" ht="19.5">
      <c r="A4" s="1"/>
    </row>
    <row r="5" spans="1:2" ht="19.5">
      <c r="A5" s="1" t="s">
        <v>569</v>
      </c>
    </row>
    <row r="6" spans="1:2">
      <c r="A6" s="19" t="s">
        <v>205</v>
      </c>
      <c r="B6" s="4" t="s">
        <v>206</v>
      </c>
    </row>
    <row r="7" spans="1:2">
      <c r="A7" s="9" t="s">
        <v>570</v>
      </c>
      <c r="B7" s="32">
        <v>1176</v>
      </c>
    </row>
    <row r="8" spans="1:2">
      <c r="A8" s="9" t="s">
        <v>571</v>
      </c>
      <c r="B8" s="32">
        <v>52</v>
      </c>
    </row>
    <row r="9" spans="1:2">
      <c r="A9" s="9" t="s">
        <v>209</v>
      </c>
      <c r="B9" s="32">
        <v>1118</v>
      </c>
    </row>
    <row r="10" spans="1:2">
      <c r="A10" s="9" t="s">
        <v>572</v>
      </c>
      <c r="B10" s="32">
        <v>1</v>
      </c>
    </row>
    <row r="11" spans="1:2">
      <c r="A11" s="9" t="s">
        <v>573</v>
      </c>
      <c r="B11" s="32">
        <v>18</v>
      </c>
    </row>
    <row r="12" spans="1:2">
      <c r="A12" s="9" t="s">
        <v>574</v>
      </c>
      <c r="B12" s="32">
        <v>15</v>
      </c>
    </row>
    <row r="13" spans="1:2">
      <c r="A13" s="9" t="s">
        <v>575</v>
      </c>
      <c r="B13" s="32">
        <v>5</v>
      </c>
    </row>
    <row r="14" spans="1:2">
      <c r="A14" s="9" t="s">
        <v>576</v>
      </c>
      <c r="B14" s="32">
        <v>7</v>
      </c>
    </row>
    <row r="15" spans="1:2">
      <c r="A15" s="9" t="s">
        <v>215</v>
      </c>
      <c r="B15" s="32">
        <v>22</v>
      </c>
    </row>
    <row r="16" spans="1:2">
      <c r="A16" s="9" t="s">
        <v>577</v>
      </c>
      <c r="B16" s="32">
        <v>5</v>
      </c>
    </row>
    <row r="17" spans="1:2">
      <c r="A17" s="9" t="s">
        <v>578</v>
      </c>
      <c r="B17" s="32">
        <v>1</v>
      </c>
    </row>
    <row r="18" spans="1:2">
      <c r="A18" s="9" t="s">
        <v>579</v>
      </c>
      <c r="B18" s="32">
        <v>2</v>
      </c>
    </row>
    <row r="19" spans="1:2">
      <c r="A19" s="9" t="s">
        <v>219</v>
      </c>
      <c r="B19" s="32">
        <v>1</v>
      </c>
    </row>
    <row r="20" spans="1:2">
      <c r="A20" s="9" t="s">
        <v>580</v>
      </c>
      <c r="B20" s="32">
        <v>12</v>
      </c>
    </row>
    <row r="21" spans="1:2">
      <c r="A21" s="9" t="s">
        <v>581</v>
      </c>
      <c r="B21" s="32">
        <v>6</v>
      </c>
    </row>
    <row r="22" spans="1:2">
      <c r="A22" s="9" t="s">
        <v>582</v>
      </c>
      <c r="B22" s="32">
        <v>2</v>
      </c>
    </row>
    <row r="23" spans="1:2">
      <c r="A23" s="9" t="s">
        <v>583</v>
      </c>
      <c r="B23" s="32">
        <v>5</v>
      </c>
    </row>
    <row r="24" spans="1:2">
      <c r="A24" s="9" t="s">
        <v>224</v>
      </c>
      <c r="B24" s="32">
        <v>0</v>
      </c>
    </row>
    <row r="25" spans="1:2">
      <c r="A25" s="9" t="s">
        <v>225</v>
      </c>
      <c r="B25" s="32">
        <v>0</v>
      </c>
    </row>
    <row r="26" spans="1:2">
      <c r="A26" s="9" t="s">
        <v>226</v>
      </c>
      <c r="B26" s="32">
        <v>4</v>
      </c>
    </row>
    <row r="27" spans="1:2">
      <c r="A27" s="9" t="s">
        <v>141</v>
      </c>
      <c r="B27" s="32">
        <v>16</v>
      </c>
    </row>
    <row r="28" spans="1:2">
      <c r="A28" s="13" t="s">
        <v>0</v>
      </c>
      <c r="B28" s="17">
        <f>SUM(B7:B27)</f>
        <v>2468</v>
      </c>
    </row>
    <row r="29" spans="1:2">
      <c r="A29" s="5"/>
    </row>
    <row r="30" spans="1:2">
      <c r="A30" s="5" t="s">
        <v>584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77A1-DD0B-45F8-BEBE-D53BAE7570F7}">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29</v>
      </c>
    </row>
    <row r="2" spans="1:23" ht="19.5">
      <c r="A2" s="1" t="s">
        <v>605</v>
      </c>
    </row>
    <row r="3" spans="1:23" ht="19.5">
      <c r="A3" s="1" t="s">
        <v>545</v>
      </c>
    </row>
    <row r="4" spans="1:23" ht="19.5">
      <c r="A4" s="1"/>
    </row>
    <row r="5" spans="1:23" ht="19.5">
      <c r="A5" s="1" t="s">
        <v>585</v>
      </c>
    </row>
    <row r="6" spans="1:23">
      <c r="A6" s="19" t="s">
        <v>227</v>
      </c>
      <c r="B6" s="4" t="s">
        <v>207</v>
      </c>
      <c r="C6" s="4" t="s">
        <v>208</v>
      </c>
      <c r="D6" s="4" t="s">
        <v>209</v>
      </c>
      <c r="E6" s="4" t="s">
        <v>210</v>
      </c>
      <c r="F6" s="4" t="s">
        <v>211</v>
      </c>
      <c r="G6" s="4" t="s">
        <v>212</v>
      </c>
      <c r="H6" s="4" t="s">
        <v>213</v>
      </c>
      <c r="I6" s="4" t="s">
        <v>214</v>
      </c>
      <c r="J6" s="4" t="s">
        <v>215</v>
      </c>
      <c r="K6" s="4" t="s">
        <v>216</v>
      </c>
      <c r="L6" s="4" t="s">
        <v>217</v>
      </c>
      <c r="M6" s="4" t="s">
        <v>218</v>
      </c>
      <c r="N6" s="4" t="s">
        <v>219</v>
      </c>
      <c r="O6" s="4" t="s">
        <v>220</v>
      </c>
      <c r="P6" s="4" t="s">
        <v>221</v>
      </c>
      <c r="Q6" s="4" t="s">
        <v>222</v>
      </c>
      <c r="R6" s="4" t="s">
        <v>223</v>
      </c>
      <c r="S6" s="4" t="s">
        <v>224</v>
      </c>
      <c r="T6" s="4" t="s">
        <v>228</v>
      </c>
      <c r="U6" s="4" t="s">
        <v>229</v>
      </c>
      <c r="V6" s="4" t="s">
        <v>141</v>
      </c>
      <c r="W6" s="4" t="s">
        <v>0</v>
      </c>
    </row>
    <row r="7" spans="1:23">
      <c r="A7" s="9" t="s">
        <v>230</v>
      </c>
      <c r="B7" s="32">
        <v>18</v>
      </c>
      <c r="C7" s="32">
        <v>1</v>
      </c>
      <c r="D7" s="32">
        <v>171</v>
      </c>
      <c r="E7" s="32">
        <v>0</v>
      </c>
      <c r="F7" s="32">
        <v>1</v>
      </c>
      <c r="G7" s="32">
        <v>0</v>
      </c>
      <c r="H7" s="32">
        <v>1</v>
      </c>
      <c r="I7" s="32">
        <v>0</v>
      </c>
      <c r="J7" s="32">
        <v>0</v>
      </c>
      <c r="K7" s="32">
        <v>0</v>
      </c>
      <c r="L7" s="32">
        <v>0</v>
      </c>
      <c r="M7" s="32">
        <v>0</v>
      </c>
      <c r="N7" s="32">
        <v>0</v>
      </c>
      <c r="O7" s="32">
        <v>1</v>
      </c>
      <c r="P7" s="32">
        <v>0</v>
      </c>
      <c r="Q7" s="32">
        <v>1</v>
      </c>
      <c r="R7" s="32">
        <v>0</v>
      </c>
      <c r="S7" s="32">
        <v>0</v>
      </c>
      <c r="T7" s="32">
        <v>0</v>
      </c>
      <c r="U7" s="32">
        <v>2</v>
      </c>
      <c r="V7" s="32">
        <v>2</v>
      </c>
      <c r="W7" s="16">
        <f t="shared" ref="W7:W47" si="0">SUM(B7:V7)</f>
        <v>198</v>
      </c>
    </row>
    <row r="8" spans="1:23">
      <c r="A8" s="9" t="s">
        <v>231</v>
      </c>
      <c r="B8" s="32">
        <v>15</v>
      </c>
      <c r="C8" s="32">
        <v>4</v>
      </c>
      <c r="D8" s="32">
        <v>83</v>
      </c>
      <c r="E8" s="32">
        <v>0</v>
      </c>
      <c r="F8" s="32">
        <v>1</v>
      </c>
      <c r="G8" s="32">
        <v>1</v>
      </c>
      <c r="H8" s="32">
        <v>1</v>
      </c>
      <c r="I8" s="32">
        <v>1</v>
      </c>
      <c r="J8" s="32">
        <v>3</v>
      </c>
      <c r="K8" s="32">
        <v>0</v>
      </c>
      <c r="L8" s="32">
        <v>0</v>
      </c>
      <c r="M8" s="32">
        <v>0</v>
      </c>
      <c r="N8" s="32">
        <v>0</v>
      </c>
      <c r="O8" s="32">
        <v>1</v>
      </c>
      <c r="P8" s="32">
        <v>1</v>
      </c>
      <c r="Q8" s="32">
        <v>0</v>
      </c>
      <c r="R8" s="32">
        <v>0</v>
      </c>
      <c r="S8" s="32">
        <v>0</v>
      </c>
      <c r="T8" s="32">
        <v>0</v>
      </c>
      <c r="U8" s="32">
        <v>0</v>
      </c>
      <c r="V8" s="32">
        <v>0</v>
      </c>
      <c r="W8" s="16">
        <f t="shared" si="0"/>
        <v>111</v>
      </c>
    </row>
    <row r="9" spans="1:23">
      <c r="A9" s="9" t="s">
        <v>232</v>
      </c>
      <c r="B9" s="32">
        <v>62</v>
      </c>
      <c r="C9" s="32">
        <v>0</v>
      </c>
      <c r="D9" s="32">
        <v>80</v>
      </c>
      <c r="E9" s="32">
        <v>0</v>
      </c>
      <c r="F9" s="32">
        <v>0</v>
      </c>
      <c r="G9" s="32">
        <v>3</v>
      </c>
      <c r="H9" s="32">
        <v>0</v>
      </c>
      <c r="I9" s="32">
        <v>0</v>
      </c>
      <c r="J9" s="32">
        <v>1</v>
      </c>
      <c r="K9" s="32">
        <v>0</v>
      </c>
      <c r="L9" s="32">
        <v>0</v>
      </c>
      <c r="M9" s="32">
        <v>0</v>
      </c>
      <c r="N9" s="32">
        <v>0</v>
      </c>
      <c r="O9" s="32">
        <v>0</v>
      </c>
      <c r="P9" s="32">
        <v>0</v>
      </c>
      <c r="Q9" s="32">
        <v>0</v>
      </c>
      <c r="R9" s="32">
        <v>1</v>
      </c>
      <c r="S9" s="32">
        <v>0</v>
      </c>
      <c r="T9" s="32">
        <v>0</v>
      </c>
      <c r="U9" s="32">
        <v>1</v>
      </c>
      <c r="V9" s="32">
        <v>0</v>
      </c>
      <c r="W9" s="16">
        <f t="shared" si="0"/>
        <v>148</v>
      </c>
    </row>
    <row r="10" spans="1:23">
      <c r="A10" s="9" t="s">
        <v>233</v>
      </c>
      <c r="B10" s="32">
        <v>56</v>
      </c>
      <c r="C10" s="32">
        <v>4</v>
      </c>
      <c r="D10" s="32">
        <v>68</v>
      </c>
      <c r="E10" s="32">
        <v>0</v>
      </c>
      <c r="F10" s="32">
        <v>0</v>
      </c>
      <c r="G10" s="32">
        <v>1</v>
      </c>
      <c r="H10" s="32">
        <v>1</v>
      </c>
      <c r="I10" s="32">
        <v>0</v>
      </c>
      <c r="J10" s="32">
        <v>1</v>
      </c>
      <c r="K10" s="32">
        <v>0</v>
      </c>
      <c r="L10" s="32">
        <v>1</v>
      </c>
      <c r="M10" s="32">
        <v>0</v>
      </c>
      <c r="N10" s="32">
        <v>0</v>
      </c>
      <c r="O10" s="32">
        <v>1</v>
      </c>
      <c r="P10" s="32">
        <v>1</v>
      </c>
      <c r="Q10" s="32">
        <v>0</v>
      </c>
      <c r="R10" s="32">
        <v>0</v>
      </c>
      <c r="S10" s="32">
        <v>0</v>
      </c>
      <c r="T10" s="32">
        <v>0</v>
      </c>
      <c r="U10" s="32">
        <v>0</v>
      </c>
      <c r="V10" s="32">
        <v>2</v>
      </c>
      <c r="W10" s="16">
        <f t="shared" si="0"/>
        <v>136</v>
      </c>
    </row>
    <row r="11" spans="1:23">
      <c r="A11" s="9" t="s">
        <v>234</v>
      </c>
      <c r="B11" s="32">
        <v>54</v>
      </c>
      <c r="C11" s="32">
        <v>0</v>
      </c>
      <c r="D11" s="32">
        <v>61</v>
      </c>
      <c r="E11" s="32">
        <v>0</v>
      </c>
      <c r="F11" s="32">
        <v>1</v>
      </c>
      <c r="G11" s="32">
        <v>1</v>
      </c>
      <c r="H11" s="32">
        <v>0</v>
      </c>
      <c r="I11" s="32">
        <v>0</v>
      </c>
      <c r="J11" s="32">
        <v>0</v>
      </c>
      <c r="K11" s="32">
        <v>0</v>
      </c>
      <c r="L11" s="32">
        <v>0</v>
      </c>
      <c r="M11" s="32">
        <v>0</v>
      </c>
      <c r="N11" s="32">
        <v>0</v>
      </c>
      <c r="O11" s="32">
        <v>0</v>
      </c>
      <c r="P11" s="32">
        <v>0</v>
      </c>
      <c r="Q11" s="32">
        <v>0</v>
      </c>
      <c r="R11" s="32">
        <v>0</v>
      </c>
      <c r="S11" s="32">
        <v>0</v>
      </c>
      <c r="T11" s="32">
        <v>0</v>
      </c>
      <c r="U11" s="32">
        <v>0</v>
      </c>
      <c r="V11" s="32">
        <v>0</v>
      </c>
      <c r="W11" s="16">
        <f t="shared" si="0"/>
        <v>117</v>
      </c>
    </row>
    <row r="12" spans="1:23">
      <c r="A12" s="9" t="s">
        <v>235</v>
      </c>
      <c r="B12" s="32">
        <v>67</v>
      </c>
      <c r="C12" s="32">
        <v>7</v>
      </c>
      <c r="D12" s="32">
        <v>35</v>
      </c>
      <c r="E12" s="32">
        <v>0</v>
      </c>
      <c r="F12" s="32">
        <v>0</v>
      </c>
      <c r="G12" s="32">
        <v>2</v>
      </c>
      <c r="H12" s="32">
        <v>0</v>
      </c>
      <c r="I12" s="32">
        <v>0</v>
      </c>
      <c r="J12" s="32">
        <v>1</v>
      </c>
      <c r="K12" s="32">
        <v>0</v>
      </c>
      <c r="L12" s="32">
        <v>0</v>
      </c>
      <c r="M12" s="32">
        <v>1</v>
      </c>
      <c r="N12" s="32">
        <v>0</v>
      </c>
      <c r="O12" s="32">
        <v>0</v>
      </c>
      <c r="P12" s="32">
        <v>0</v>
      </c>
      <c r="Q12" s="32">
        <v>0</v>
      </c>
      <c r="R12" s="32">
        <v>1</v>
      </c>
      <c r="S12" s="32">
        <v>0</v>
      </c>
      <c r="T12" s="32">
        <v>0</v>
      </c>
      <c r="U12" s="32">
        <v>0</v>
      </c>
      <c r="V12" s="32">
        <v>0</v>
      </c>
      <c r="W12" s="16">
        <f t="shared" si="0"/>
        <v>114</v>
      </c>
    </row>
    <row r="13" spans="1:23">
      <c r="A13" s="9" t="s">
        <v>236</v>
      </c>
      <c r="B13" s="32">
        <v>32</v>
      </c>
      <c r="C13" s="32">
        <v>3</v>
      </c>
      <c r="D13" s="32">
        <v>44</v>
      </c>
      <c r="E13" s="32">
        <v>0</v>
      </c>
      <c r="F13" s="32">
        <v>0</v>
      </c>
      <c r="G13" s="32">
        <v>0</v>
      </c>
      <c r="H13" s="32">
        <v>1</v>
      </c>
      <c r="I13" s="32">
        <v>0</v>
      </c>
      <c r="J13" s="32">
        <v>1</v>
      </c>
      <c r="K13" s="32">
        <v>0</v>
      </c>
      <c r="L13" s="32">
        <v>0</v>
      </c>
      <c r="M13" s="32">
        <v>0</v>
      </c>
      <c r="N13" s="32">
        <v>0</v>
      </c>
      <c r="O13" s="32">
        <v>0</v>
      </c>
      <c r="P13" s="32">
        <v>0</v>
      </c>
      <c r="Q13" s="32">
        <v>0</v>
      </c>
      <c r="R13" s="32">
        <v>0</v>
      </c>
      <c r="S13" s="32">
        <v>0</v>
      </c>
      <c r="T13" s="32">
        <v>0</v>
      </c>
      <c r="U13" s="32">
        <v>0</v>
      </c>
      <c r="V13" s="32">
        <v>1</v>
      </c>
      <c r="W13" s="16">
        <f t="shared" si="0"/>
        <v>82</v>
      </c>
    </row>
    <row r="14" spans="1:23">
      <c r="A14" s="9" t="s">
        <v>237</v>
      </c>
      <c r="B14" s="32">
        <v>45</v>
      </c>
      <c r="C14" s="32">
        <v>1</v>
      </c>
      <c r="D14" s="32">
        <v>32</v>
      </c>
      <c r="E14" s="32">
        <v>0</v>
      </c>
      <c r="F14" s="32">
        <v>1</v>
      </c>
      <c r="G14" s="32">
        <v>0</v>
      </c>
      <c r="H14" s="32">
        <v>0</v>
      </c>
      <c r="I14" s="32">
        <v>0</v>
      </c>
      <c r="J14" s="32">
        <v>0</v>
      </c>
      <c r="K14" s="32">
        <v>0</v>
      </c>
      <c r="L14" s="32">
        <v>0</v>
      </c>
      <c r="M14" s="32">
        <v>0</v>
      </c>
      <c r="N14" s="32">
        <v>0</v>
      </c>
      <c r="O14" s="32">
        <v>1</v>
      </c>
      <c r="P14" s="32">
        <v>0</v>
      </c>
      <c r="Q14" s="32">
        <v>0</v>
      </c>
      <c r="R14" s="32">
        <v>1</v>
      </c>
      <c r="S14" s="32">
        <v>0</v>
      </c>
      <c r="T14" s="32">
        <v>0</v>
      </c>
      <c r="U14" s="32">
        <v>0</v>
      </c>
      <c r="V14" s="32">
        <v>1</v>
      </c>
      <c r="W14" s="16">
        <f t="shared" si="0"/>
        <v>82</v>
      </c>
    </row>
    <row r="15" spans="1:23">
      <c r="A15" s="9" t="s">
        <v>238</v>
      </c>
      <c r="B15" s="32">
        <v>56</v>
      </c>
      <c r="C15" s="32">
        <v>1</v>
      </c>
      <c r="D15" s="32">
        <v>37</v>
      </c>
      <c r="E15" s="32">
        <v>0</v>
      </c>
      <c r="F15" s="32">
        <v>2</v>
      </c>
      <c r="G15" s="32">
        <v>0</v>
      </c>
      <c r="H15" s="32">
        <v>0</v>
      </c>
      <c r="I15" s="32">
        <v>0</v>
      </c>
      <c r="J15" s="32">
        <v>1</v>
      </c>
      <c r="K15" s="32">
        <v>0</v>
      </c>
      <c r="L15" s="32">
        <v>0</v>
      </c>
      <c r="M15" s="32">
        <v>0</v>
      </c>
      <c r="N15" s="32">
        <v>0</v>
      </c>
      <c r="O15" s="32">
        <v>0</v>
      </c>
      <c r="P15" s="32">
        <v>0</v>
      </c>
      <c r="Q15" s="32">
        <v>0</v>
      </c>
      <c r="R15" s="32">
        <v>0</v>
      </c>
      <c r="S15" s="32">
        <v>0</v>
      </c>
      <c r="T15" s="32">
        <v>0</v>
      </c>
      <c r="U15" s="32">
        <v>0</v>
      </c>
      <c r="V15" s="32">
        <v>1</v>
      </c>
      <c r="W15" s="16">
        <f t="shared" si="0"/>
        <v>98</v>
      </c>
    </row>
    <row r="16" spans="1:23">
      <c r="A16" s="9" t="s">
        <v>239</v>
      </c>
      <c r="B16" s="32">
        <v>47</v>
      </c>
      <c r="C16" s="32">
        <v>4</v>
      </c>
      <c r="D16" s="32">
        <v>27</v>
      </c>
      <c r="E16" s="32">
        <v>0</v>
      </c>
      <c r="F16" s="32">
        <v>1</v>
      </c>
      <c r="G16" s="32">
        <v>1</v>
      </c>
      <c r="H16" s="32">
        <v>0</v>
      </c>
      <c r="I16" s="32">
        <v>1</v>
      </c>
      <c r="J16" s="32">
        <v>0</v>
      </c>
      <c r="K16" s="32">
        <v>0</v>
      </c>
      <c r="L16" s="32">
        <v>0</v>
      </c>
      <c r="M16" s="32">
        <v>0</v>
      </c>
      <c r="N16" s="32">
        <v>0</v>
      </c>
      <c r="O16" s="32">
        <v>0</v>
      </c>
      <c r="P16" s="32">
        <v>0</v>
      </c>
      <c r="Q16" s="32">
        <v>0</v>
      </c>
      <c r="R16" s="32">
        <v>0</v>
      </c>
      <c r="S16" s="32">
        <v>0</v>
      </c>
      <c r="T16" s="32">
        <v>0</v>
      </c>
      <c r="U16" s="32">
        <v>0</v>
      </c>
      <c r="V16" s="32">
        <v>0</v>
      </c>
      <c r="W16" s="16">
        <f t="shared" si="0"/>
        <v>81</v>
      </c>
    </row>
    <row r="17" spans="1:23">
      <c r="A17" s="9" t="s">
        <v>240</v>
      </c>
      <c r="B17" s="32">
        <v>68</v>
      </c>
      <c r="C17" s="32">
        <v>1</v>
      </c>
      <c r="D17" s="32">
        <v>40</v>
      </c>
      <c r="E17" s="32">
        <v>0</v>
      </c>
      <c r="F17" s="32">
        <v>3</v>
      </c>
      <c r="G17" s="32">
        <v>0</v>
      </c>
      <c r="H17" s="32">
        <v>0</v>
      </c>
      <c r="I17" s="32">
        <v>1</v>
      </c>
      <c r="J17" s="32">
        <v>4</v>
      </c>
      <c r="K17" s="32">
        <v>1</v>
      </c>
      <c r="L17" s="32">
        <v>0</v>
      </c>
      <c r="M17" s="32">
        <v>0</v>
      </c>
      <c r="N17" s="32">
        <v>0</v>
      </c>
      <c r="O17" s="32">
        <v>1</v>
      </c>
      <c r="P17" s="32">
        <v>1</v>
      </c>
      <c r="Q17" s="32">
        <v>0</v>
      </c>
      <c r="R17" s="32">
        <v>0</v>
      </c>
      <c r="S17" s="32">
        <v>0</v>
      </c>
      <c r="T17" s="32">
        <v>0</v>
      </c>
      <c r="U17" s="32">
        <v>0</v>
      </c>
      <c r="V17" s="32">
        <v>3</v>
      </c>
      <c r="W17" s="16">
        <f t="shared" si="0"/>
        <v>123</v>
      </c>
    </row>
    <row r="18" spans="1:23">
      <c r="A18" s="9" t="s">
        <v>241</v>
      </c>
      <c r="B18" s="32">
        <v>39</v>
      </c>
      <c r="C18" s="32">
        <v>0</v>
      </c>
      <c r="D18" s="32">
        <v>32</v>
      </c>
      <c r="E18" s="32">
        <v>0</v>
      </c>
      <c r="F18" s="32">
        <v>1</v>
      </c>
      <c r="G18" s="32">
        <v>0</v>
      </c>
      <c r="H18" s="32">
        <v>0</v>
      </c>
      <c r="I18" s="32">
        <v>1</v>
      </c>
      <c r="J18" s="32">
        <v>0</v>
      </c>
      <c r="K18" s="32">
        <v>0</v>
      </c>
      <c r="L18" s="32">
        <v>0</v>
      </c>
      <c r="M18" s="32">
        <v>0</v>
      </c>
      <c r="N18" s="32">
        <v>0</v>
      </c>
      <c r="O18" s="32">
        <v>1</v>
      </c>
      <c r="P18" s="32">
        <v>0</v>
      </c>
      <c r="Q18" s="32">
        <v>0</v>
      </c>
      <c r="R18" s="32">
        <v>0</v>
      </c>
      <c r="S18" s="32">
        <v>0</v>
      </c>
      <c r="T18" s="32">
        <v>0</v>
      </c>
      <c r="U18" s="32">
        <v>0</v>
      </c>
      <c r="V18" s="32">
        <v>0</v>
      </c>
      <c r="W18" s="16">
        <f t="shared" si="0"/>
        <v>74</v>
      </c>
    </row>
    <row r="19" spans="1:23">
      <c r="A19" s="9" t="s">
        <v>242</v>
      </c>
      <c r="B19" s="32">
        <v>55</v>
      </c>
      <c r="C19" s="32">
        <v>2</v>
      </c>
      <c r="D19" s="32">
        <v>16</v>
      </c>
      <c r="E19" s="32">
        <v>0</v>
      </c>
      <c r="F19" s="32">
        <v>0</v>
      </c>
      <c r="G19" s="32">
        <v>2</v>
      </c>
      <c r="H19" s="32">
        <v>0</v>
      </c>
      <c r="I19" s="32">
        <v>0</v>
      </c>
      <c r="J19" s="32">
        <v>0</v>
      </c>
      <c r="K19" s="32">
        <v>0</v>
      </c>
      <c r="L19" s="32">
        <v>0</v>
      </c>
      <c r="M19" s="32">
        <v>0</v>
      </c>
      <c r="N19" s="32">
        <v>1</v>
      </c>
      <c r="O19" s="32">
        <v>1</v>
      </c>
      <c r="P19" s="32">
        <v>0</v>
      </c>
      <c r="Q19" s="32">
        <v>0</v>
      </c>
      <c r="R19" s="32">
        <v>0</v>
      </c>
      <c r="S19" s="32">
        <v>0</v>
      </c>
      <c r="T19" s="32">
        <v>0</v>
      </c>
      <c r="U19" s="32">
        <v>0</v>
      </c>
      <c r="V19" s="32">
        <v>0</v>
      </c>
      <c r="W19" s="16">
        <f t="shared" si="0"/>
        <v>77</v>
      </c>
    </row>
    <row r="20" spans="1:23">
      <c r="A20" s="9" t="s">
        <v>243</v>
      </c>
      <c r="B20" s="32">
        <v>36</v>
      </c>
      <c r="C20" s="32">
        <v>0</v>
      </c>
      <c r="D20" s="32">
        <v>25</v>
      </c>
      <c r="E20" s="32">
        <v>0</v>
      </c>
      <c r="F20" s="32">
        <v>0</v>
      </c>
      <c r="G20" s="32">
        <v>1</v>
      </c>
      <c r="H20" s="32">
        <v>0</v>
      </c>
      <c r="I20" s="32">
        <v>1</v>
      </c>
      <c r="J20" s="32">
        <v>0</v>
      </c>
      <c r="K20" s="32">
        <v>0</v>
      </c>
      <c r="L20" s="32">
        <v>0</v>
      </c>
      <c r="M20" s="32">
        <v>0</v>
      </c>
      <c r="N20" s="32">
        <v>0</v>
      </c>
      <c r="O20" s="32">
        <v>0</v>
      </c>
      <c r="P20" s="32">
        <v>1</v>
      </c>
      <c r="Q20" s="32">
        <v>0</v>
      </c>
      <c r="R20" s="32">
        <v>0</v>
      </c>
      <c r="S20" s="32">
        <v>0</v>
      </c>
      <c r="T20" s="32">
        <v>0</v>
      </c>
      <c r="U20" s="32">
        <v>0</v>
      </c>
      <c r="V20" s="32">
        <v>0</v>
      </c>
      <c r="W20" s="16">
        <f t="shared" si="0"/>
        <v>64</v>
      </c>
    </row>
    <row r="21" spans="1:23">
      <c r="A21" s="9" t="s">
        <v>244</v>
      </c>
      <c r="B21" s="32">
        <v>43</v>
      </c>
      <c r="C21" s="32">
        <v>1</v>
      </c>
      <c r="D21" s="32">
        <v>15</v>
      </c>
      <c r="E21" s="32">
        <v>1</v>
      </c>
      <c r="F21" s="32">
        <v>0</v>
      </c>
      <c r="G21" s="32">
        <v>0</v>
      </c>
      <c r="H21" s="32">
        <v>0</v>
      </c>
      <c r="I21" s="32">
        <v>1</v>
      </c>
      <c r="J21" s="32">
        <v>0</v>
      </c>
      <c r="K21" s="32">
        <v>0</v>
      </c>
      <c r="L21" s="32">
        <v>0</v>
      </c>
      <c r="M21" s="32">
        <v>0</v>
      </c>
      <c r="N21" s="32">
        <v>0</v>
      </c>
      <c r="O21" s="32">
        <v>0</v>
      </c>
      <c r="P21" s="32">
        <v>0</v>
      </c>
      <c r="Q21" s="32">
        <v>0</v>
      </c>
      <c r="R21" s="32">
        <v>0</v>
      </c>
      <c r="S21" s="32">
        <v>0</v>
      </c>
      <c r="T21" s="32">
        <v>0</v>
      </c>
      <c r="U21" s="32">
        <v>1</v>
      </c>
      <c r="V21" s="32">
        <v>0</v>
      </c>
      <c r="W21" s="16">
        <f t="shared" si="0"/>
        <v>62</v>
      </c>
    </row>
    <row r="22" spans="1:23">
      <c r="A22" s="9" t="s">
        <v>245</v>
      </c>
      <c r="B22" s="32">
        <v>56</v>
      </c>
      <c r="C22" s="32">
        <v>2</v>
      </c>
      <c r="D22" s="32">
        <v>30</v>
      </c>
      <c r="E22" s="32">
        <v>0</v>
      </c>
      <c r="F22" s="32">
        <v>1</v>
      </c>
      <c r="G22" s="32">
        <v>0</v>
      </c>
      <c r="H22" s="32">
        <v>1</v>
      </c>
      <c r="I22" s="32">
        <v>0</v>
      </c>
      <c r="J22" s="32">
        <v>1</v>
      </c>
      <c r="K22" s="32">
        <v>0</v>
      </c>
      <c r="L22" s="32">
        <v>0</v>
      </c>
      <c r="M22" s="32">
        <v>0</v>
      </c>
      <c r="N22" s="32">
        <v>0</v>
      </c>
      <c r="O22" s="32">
        <v>0</v>
      </c>
      <c r="P22" s="32">
        <v>0</v>
      </c>
      <c r="Q22" s="32">
        <v>0</v>
      </c>
      <c r="R22" s="32">
        <v>0</v>
      </c>
      <c r="S22" s="32">
        <v>0</v>
      </c>
      <c r="T22" s="32">
        <v>0</v>
      </c>
      <c r="U22" s="32">
        <v>0</v>
      </c>
      <c r="V22" s="32">
        <v>0</v>
      </c>
      <c r="W22" s="16">
        <f t="shared" si="0"/>
        <v>91</v>
      </c>
    </row>
    <row r="23" spans="1:23">
      <c r="A23" s="9" t="s">
        <v>246</v>
      </c>
      <c r="B23" s="32">
        <v>39</v>
      </c>
      <c r="C23" s="32">
        <v>1</v>
      </c>
      <c r="D23" s="32">
        <v>11</v>
      </c>
      <c r="E23" s="32">
        <v>0</v>
      </c>
      <c r="F23" s="32">
        <v>1</v>
      </c>
      <c r="G23" s="32">
        <v>0</v>
      </c>
      <c r="H23" s="32">
        <v>0</v>
      </c>
      <c r="I23" s="32">
        <v>0</v>
      </c>
      <c r="J23" s="32">
        <v>1</v>
      </c>
      <c r="K23" s="32">
        <v>1</v>
      </c>
      <c r="L23" s="32">
        <v>0</v>
      </c>
      <c r="M23" s="32">
        <v>0</v>
      </c>
      <c r="N23" s="32">
        <v>0</v>
      </c>
      <c r="O23" s="32">
        <v>1</v>
      </c>
      <c r="P23" s="32">
        <v>0</v>
      </c>
      <c r="Q23" s="32">
        <v>0</v>
      </c>
      <c r="R23" s="32">
        <v>1</v>
      </c>
      <c r="S23" s="32">
        <v>0</v>
      </c>
      <c r="T23" s="32">
        <v>0</v>
      </c>
      <c r="U23" s="32">
        <v>0</v>
      </c>
      <c r="V23" s="32">
        <v>1</v>
      </c>
      <c r="W23" s="16">
        <f t="shared" si="0"/>
        <v>57</v>
      </c>
    </row>
    <row r="24" spans="1:23">
      <c r="A24" s="9" t="s">
        <v>247</v>
      </c>
      <c r="B24" s="32">
        <v>30</v>
      </c>
      <c r="C24" s="32">
        <v>1</v>
      </c>
      <c r="D24" s="32">
        <v>13</v>
      </c>
      <c r="E24" s="32">
        <v>0</v>
      </c>
      <c r="F24" s="32">
        <v>1</v>
      </c>
      <c r="G24" s="32">
        <v>0</v>
      </c>
      <c r="H24" s="32">
        <v>0</v>
      </c>
      <c r="I24" s="32">
        <v>0</v>
      </c>
      <c r="J24" s="32">
        <v>1</v>
      </c>
      <c r="K24" s="32">
        <v>0</v>
      </c>
      <c r="L24" s="32">
        <v>0</v>
      </c>
      <c r="M24" s="32">
        <v>0</v>
      </c>
      <c r="N24" s="32">
        <v>0</v>
      </c>
      <c r="O24" s="32">
        <v>0</v>
      </c>
      <c r="P24" s="32">
        <v>0</v>
      </c>
      <c r="Q24" s="32">
        <v>0</v>
      </c>
      <c r="R24" s="32">
        <v>0</v>
      </c>
      <c r="S24" s="32">
        <v>0</v>
      </c>
      <c r="T24" s="32">
        <v>0</v>
      </c>
      <c r="U24" s="32">
        <v>0</v>
      </c>
      <c r="V24" s="32">
        <v>1</v>
      </c>
      <c r="W24" s="16">
        <f t="shared" si="0"/>
        <v>47</v>
      </c>
    </row>
    <row r="25" spans="1:23">
      <c r="A25" s="9" t="s">
        <v>248</v>
      </c>
      <c r="B25" s="32">
        <v>27</v>
      </c>
      <c r="C25" s="32">
        <v>1</v>
      </c>
      <c r="D25" s="32">
        <v>22</v>
      </c>
      <c r="E25" s="32">
        <v>0</v>
      </c>
      <c r="F25" s="32">
        <v>0</v>
      </c>
      <c r="G25" s="32">
        <v>0</v>
      </c>
      <c r="H25" s="32">
        <v>0</v>
      </c>
      <c r="I25" s="32">
        <v>0</v>
      </c>
      <c r="J25" s="32">
        <v>0</v>
      </c>
      <c r="K25" s="32">
        <v>0</v>
      </c>
      <c r="L25" s="32">
        <v>0</v>
      </c>
      <c r="M25" s="32">
        <v>0</v>
      </c>
      <c r="N25" s="32">
        <v>0</v>
      </c>
      <c r="O25" s="32">
        <v>0</v>
      </c>
      <c r="P25" s="32">
        <v>1</v>
      </c>
      <c r="Q25" s="32">
        <v>0</v>
      </c>
      <c r="R25" s="32">
        <v>0</v>
      </c>
      <c r="S25" s="32">
        <v>0</v>
      </c>
      <c r="T25" s="32">
        <v>0</v>
      </c>
      <c r="U25" s="32">
        <v>0</v>
      </c>
      <c r="V25" s="32">
        <v>0</v>
      </c>
      <c r="W25" s="16">
        <f t="shared" si="0"/>
        <v>51</v>
      </c>
    </row>
    <row r="26" spans="1:23">
      <c r="A26" s="9" t="s">
        <v>249</v>
      </c>
      <c r="B26" s="32">
        <v>33</v>
      </c>
      <c r="C26" s="32">
        <v>2</v>
      </c>
      <c r="D26" s="32">
        <v>23</v>
      </c>
      <c r="E26" s="32">
        <v>0</v>
      </c>
      <c r="F26" s="32">
        <v>0</v>
      </c>
      <c r="G26" s="32">
        <v>0</v>
      </c>
      <c r="H26" s="32">
        <v>0</v>
      </c>
      <c r="I26" s="32">
        <v>0</v>
      </c>
      <c r="J26" s="32">
        <v>0</v>
      </c>
      <c r="K26" s="32">
        <v>0</v>
      </c>
      <c r="L26" s="32">
        <v>0</v>
      </c>
      <c r="M26" s="32">
        <v>0</v>
      </c>
      <c r="N26" s="32">
        <v>0</v>
      </c>
      <c r="O26" s="32">
        <v>0</v>
      </c>
      <c r="P26" s="32">
        <v>1</v>
      </c>
      <c r="Q26" s="32">
        <v>0</v>
      </c>
      <c r="R26" s="32">
        <v>0</v>
      </c>
      <c r="S26" s="32">
        <v>0</v>
      </c>
      <c r="T26" s="32">
        <v>0</v>
      </c>
      <c r="U26" s="32">
        <v>0</v>
      </c>
      <c r="V26" s="32">
        <v>0</v>
      </c>
      <c r="W26" s="16">
        <f t="shared" si="0"/>
        <v>59</v>
      </c>
    </row>
    <row r="27" spans="1:23">
      <c r="A27" s="9" t="s">
        <v>250</v>
      </c>
      <c r="B27" s="32">
        <v>40</v>
      </c>
      <c r="C27" s="32">
        <v>0</v>
      </c>
      <c r="D27" s="32">
        <v>30</v>
      </c>
      <c r="E27" s="32">
        <v>0</v>
      </c>
      <c r="F27" s="32">
        <v>1</v>
      </c>
      <c r="G27" s="32">
        <v>2</v>
      </c>
      <c r="H27" s="32">
        <v>0</v>
      </c>
      <c r="I27" s="32">
        <v>1</v>
      </c>
      <c r="J27" s="32">
        <v>0</v>
      </c>
      <c r="K27" s="32">
        <v>0</v>
      </c>
      <c r="L27" s="32">
        <v>0</v>
      </c>
      <c r="M27" s="32">
        <v>0</v>
      </c>
      <c r="N27" s="32">
        <v>0</v>
      </c>
      <c r="O27" s="32">
        <v>0</v>
      </c>
      <c r="P27" s="32">
        <v>0</v>
      </c>
      <c r="Q27" s="32">
        <v>0</v>
      </c>
      <c r="R27" s="32">
        <v>0</v>
      </c>
      <c r="S27" s="32">
        <v>0</v>
      </c>
      <c r="T27" s="32">
        <v>0</v>
      </c>
      <c r="U27" s="32">
        <v>0</v>
      </c>
      <c r="V27" s="32">
        <v>1</v>
      </c>
      <c r="W27" s="16">
        <f t="shared" si="0"/>
        <v>75</v>
      </c>
    </row>
    <row r="28" spans="1:23">
      <c r="A28" s="9" t="s">
        <v>251</v>
      </c>
      <c r="B28" s="32">
        <v>27</v>
      </c>
      <c r="C28" s="32">
        <v>0</v>
      </c>
      <c r="D28" s="32">
        <v>14</v>
      </c>
      <c r="E28" s="32">
        <v>0</v>
      </c>
      <c r="F28" s="32">
        <v>0</v>
      </c>
      <c r="G28" s="32">
        <v>0</v>
      </c>
      <c r="H28" s="32">
        <v>0</v>
      </c>
      <c r="I28" s="32">
        <v>0</v>
      </c>
      <c r="J28" s="32">
        <v>0</v>
      </c>
      <c r="K28" s="32">
        <v>0</v>
      </c>
      <c r="L28" s="32">
        <v>0</v>
      </c>
      <c r="M28" s="32">
        <v>0</v>
      </c>
      <c r="N28" s="32">
        <v>0</v>
      </c>
      <c r="O28" s="32">
        <v>1</v>
      </c>
      <c r="P28" s="32">
        <v>0</v>
      </c>
      <c r="Q28" s="32">
        <v>0</v>
      </c>
      <c r="R28" s="32">
        <v>0</v>
      </c>
      <c r="S28" s="32">
        <v>0</v>
      </c>
      <c r="T28" s="32">
        <v>0</v>
      </c>
      <c r="U28" s="32">
        <v>0</v>
      </c>
      <c r="V28" s="32">
        <v>1</v>
      </c>
      <c r="W28" s="16">
        <f t="shared" si="0"/>
        <v>43</v>
      </c>
    </row>
    <row r="29" spans="1:23">
      <c r="A29" s="9" t="s">
        <v>252</v>
      </c>
      <c r="B29" s="32">
        <v>24</v>
      </c>
      <c r="C29" s="32">
        <v>0</v>
      </c>
      <c r="D29" s="32">
        <v>23</v>
      </c>
      <c r="E29" s="32">
        <v>0</v>
      </c>
      <c r="F29" s="32">
        <v>1</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16">
        <f t="shared" si="0"/>
        <v>48</v>
      </c>
    </row>
    <row r="30" spans="1:23">
      <c r="A30" s="9" t="s">
        <v>253</v>
      </c>
      <c r="B30" s="32">
        <v>36</v>
      </c>
      <c r="C30" s="32">
        <v>1</v>
      </c>
      <c r="D30" s="32">
        <v>16</v>
      </c>
      <c r="E30" s="32">
        <v>0</v>
      </c>
      <c r="F30" s="32">
        <v>0</v>
      </c>
      <c r="G30" s="32">
        <v>1</v>
      </c>
      <c r="H30" s="32">
        <v>0</v>
      </c>
      <c r="I30" s="32">
        <v>0</v>
      </c>
      <c r="J30" s="32">
        <v>0</v>
      </c>
      <c r="K30" s="32">
        <v>0</v>
      </c>
      <c r="L30" s="32">
        <v>0</v>
      </c>
      <c r="M30" s="32">
        <v>0</v>
      </c>
      <c r="N30" s="32">
        <v>0</v>
      </c>
      <c r="O30" s="32">
        <v>0</v>
      </c>
      <c r="P30" s="32">
        <v>0</v>
      </c>
      <c r="Q30" s="32">
        <v>1</v>
      </c>
      <c r="R30" s="32">
        <v>0</v>
      </c>
      <c r="S30" s="32">
        <v>0</v>
      </c>
      <c r="T30" s="32">
        <v>0</v>
      </c>
      <c r="U30" s="32">
        <v>0</v>
      </c>
      <c r="V30" s="32">
        <v>0</v>
      </c>
      <c r="W30" s="16">
        <f t="shared" si="0"/>
        <v>55</v>
      </c>
    </row>
    <row r="31" spans="1:23">
      <c r="A31" s="9" t="s">
        <v>254</v>
      </c>
      <c r="B31" s="32">
        <v>15</v>
      </c>
      <c r="C31" s="32">
        <v>0</v>
      </c>
      <c r="D31" s="32">
        <v>9</v>
      </c>
      <c r="E31" s="32">
        <v>0</v>
      </c>
      <c r="F31" s="32">
        <v>0</v>
      </c>
      <c r="G31" s="32">
        <v>0</v>
      </c>
      <c r="H31" s="32">
        <v>0</v>
      </c>
      <c r="I31" s="32">
        <v>0</v>
      </c>
      <c r="J31" s="32">
        <v>0</v>
      </c>
      <c r="K31" s="32">
        <v>0</v>
      </c>
      <c r="L31" s="32">
        <v>0</v>
      </c>
      <c r="M31" s="32">
        <v>0</v>
      </c>
      <c r="N31" s="32">
        <v>0</v>
      </c>
      <c r="O31" s="32">
        <v>0</v>
      </c>
      <c r="P31" s="32">
        <v>0</v>
      </c>
      <c r="Q31" s="32">
        <v>0</v>
      </c>
      <c r="R31" s="32">
        <v>1</v>
      </c>
      <c r="S31" s="32">
        <v>0</v>
      </c>
      <c r="T31" s="32">
        <v>0</v>
      </c>
      <c r="U31" s="32">
        <v>0</v>
      </c>
      <c r="V31" s="32">
        <v>1</v>
      </c>
      <c r="W31" s="16">
        <f t="shared" si="0"/>
        <v>26</v>
      </c>
    </row>
    <row r="32" spans="1:23">
      <c r="A32" s="9" t="s">
        <v>255</v>
      </c>
      <c r="B32" s="32">
        <v>37</v>
      </c>
      <c r="C32" s="32">
        <v>0</v>
      </c>
      <c r="D32" s="32">
        <v>21</v>
      </c>
      <c r="E32" s="32">
        <v>0</v>
      </c>
      <c r="F32" s="32">
        <v>0</v>
      </c>
      <c r="G32" s="32">
        <v>0</v>
      </c>
      <c r="H32" s="32">
        <v>0</v>
      </c>
      <c r="I32" s="32">
        <v>0</v>
      </c>
      <c r="J32" s="32">
        <v>1</v>
      </c>
      <c r="K32" s="32">
        <v>0</v>
      </c>
      <c r="L32" s="32">
        <v>0</v>
      </c>
      <c r="M32" s="32">
        <v>0</v>
      </c>
      <c r="N32" s="32">
        <v>0</v>
      </c>
      <c r="O32" s="32">
        <v>1</v>
      </c>
      <c r="P32" s="32">
        <v>0</v>
      </c>
      <c r="Q32" s="32">
        <v>0</v>
      </c>
      <c r="R32" s="32">
        <v>0</v>
      </c>
      <c r="S32" s="32">
        <v>0</v>
      </c>
      <c r="T32" s="32">
        <v>0</v>
      </c>
      <c r="U32" s="32">
        <v>0</v>
      </c>
      <c r="V32" s="32">
        <v>0</v>
      </c>
      <c r="W32" s="16">
        <f t="shared" si="0"/>
        <v>60</v>
      </c>
    </row>
    <row r="33" spans="1:23">
      <c r="A33" s="9" t="s">
        <v>256</v>
      </c>
      <c r="B33" s="32">
        <v>9</v>
      </c>
      <c r="C33" s="32">
        <v>0</v>
      </c>
      <c r="D33" s="32">
        <v>14</v>
      </c>
      <c r="E33" s="32">
        <v>0</v>
      </c>
      <c r="F33" s="32">
        <v>0</v>
      </c>
      <c r="G33" s="32">
        <v>0</v>
      </c>
      <c r="H33" s="32">
        <v>0</v>
      </c>
      <c r="I33" s="32">
        <v>0</v>
      </c>
      <c r="J33" s="32">
        <v>1</v>
      </c>
      <c r="K33" s="32">
        <v>0</v>
      </c>
      <c r="L33" s="32">
        <v>0</v>
      </c>
      <c r="M33" s="32">
        <v>1</v>
      </c>
      <c r="N33" s="32">
        <v>0</v>
      </c>
      <c r="O33" s="32">
        <v>0</v>
      </c>
      <c r="P33" s="32">
        <v>0</v>
      </c>
      <c r="Q33" s="32">
        <v>0</v>
      </c>
      <c r="R33" s="32">
        <v>0</v>
      </c>
      <c r="S33" s="32">
        <v>0</v>
      </c>
      <c r="T33" s="32">
        <v>0</v>
      </c>
      <c r="U33" s="32">
        <v>0</v>
      </c>
      <c r="V33" s="32">
        <v>0</v>
      </c>
      <c r="W33" s="16">
        <f t="shared" si="0"/>
        <v>25</v>
      </c>
    </row>
    <row r="34" spans="1:23">
      <c r="A34" s="9" t="s">
        <v>257</v>
      </c>
      <c r="B34" s="32">
        <v>9</v>
      </c>
      <c r="C34" s="32">
        <v>1</v>
      </c>
      <c r="D34" s="32">
        <v>21</v>
      </c>
      <c r="E34" s="32">
        <v>0</v>
      </c>
      <c r="F34" s="32">
        <v>1</v>
      </c>
      <c r="G34" s="32">
        <v>0</v>
      </c>
      <c r="H34" s="32">
        <v>0</v>
      </c>
      <c r="I34" s="32">
        <v>0</v>
      </c>
      <c r="J34" s="32">
        <v>1</v>
      </c>
      <c r="K34" s="32">
        <v>0</v>
      </c>
      <c r="L34" s="32">
        <v>0</v>
      </c>
      <c r="M34" s="32">
        <v>0</v>
      </c>
      <c r="N34" s="32">
        <v>0</v>
      </c>
      <c r="O34" s="32">
        <v>0</v>
      </c>
      <c r="P34" s="32">
        <v>0</v>
      </c>
      <c r="Q34" s="32">
        <v>0</v>
      </c>
      <c r="R34" s="32">
        <v>0</v>
      </c>
      <c r="S34" s="32">
        <v>0</v>
      </c>
      <c r="T34" s="32">
        <v>0</v>
      </c>
      <c r="U34" s="32">
        <v>0</v>
      </c>
      <c r="V34" s="32">
        <v>0</v>
      </c>
      <c r="W34" s="16">
        <f t="shared" si="0"/>
        <v>33</v>
      </c>
    </row>
    <row r="35" spans="1:23">
      <c r="A35" s="9" t="s">
        <v>258</v>
      </c>
      <c r="B35" s="32">
        <v>19</v>
      </c>
      <c r="C35" s="32">
        <v>1</v>
      </c>
      <c r="D35" s="32">
        <v>10</v>
      </c>
      <c r="E35" s="32">
        <v>0</v>
      </c>
      <c r="F35" s="32">
        <v>0</v>
      </c>
      <c r="G35" s="32">
        <v>0</v>
      </c>
      <c r="H35" s="32">
        <v>0</v>
      </c>
      <c r="I35" s="32">
        <v>0</v>
      </c>
      <c r="J35" s="32">
        <v>1</v>
      </c>
      <c r="K35" s="32">
        <v>0</v>
      </c>
      <c r="L35" s="32">
        <v>0</v>
      </c>
      <c r="M35" s="32">
        <v>0</v>
      </c>
      <c r="N35" s="32">
        <v>0</v>
      </c>
      <c r="O35" s="32">
        <v>0</v>
      </c>
      <c r="P35" s="32">
        <v>0</v>
      </c>
      <c r="Q35" s="32">
        <v>0</v>
      </c>
      <c r="R35" s="32">
        <v>0</v>
      </c>
      <c r="S35" s="32">
        <v>0</v>
      </c>
      <c r="T35" s="32">
        <v>0</v>
      </c>
      <c r="U35" s="32">
        <v>0</v>
      </c>
      <c r="V35" s="32">
        <v>1</v>
      </c>
      <c r="W35" s="16">
        <f t="shared" si="0"/>
        <v>32</v>
      </c>
    </row>
    <row r="36" spans="1:23">
      <c r="A36" s="9" t="s">
        <v>259</v>
      </c>
      <c r="B36" s="32">
        <v>6</v>
      </c>
      <c r="C36" s="32">
        <v>0</v>
      </c>
      <c r="D36" s="32">
        <v>13</v>
      </c>
      <c r="E36" s="32">
        <v>0</v>
      </c>
      <c r="F36" s="32">
        <v>0</v>
      </c>
      <c r="G36" s="32">
        <v>0</v>
      </c>
      <c r="H36" s="32">
        <v>0</v>
      </c>
      <c r="I36" s="32">
        <v>0</v>
      </c>
      <c r="J36" s="32">
        <v>0</v>
      </c>
      <c r="K36" s="32">
        <v>0</v>
      </c>
      <c r="L36" s="32">
        <v>0</v>
      </c>
      <c r="M36" s="32">
        <v>0</v>
      </c>
      <c r="N36" s="32">
        <v>0</v>
      </c>
      <c r="O36" s="32">
        <v>0</v>
      </c>
      <c r="P36" s="32">
        <v>0</v>
      </c>
      <c r="Q36" s="32">
        <v>0</v>
      </c>
      <c r="R36" s="32">
        <v>0</v>
      </c>
      <c r="S36" s="32">
        <v>0</v>
      </c>
      <c r="T36" s="32">
        <v>0</v>
      </c>
      <c r="U36" s="32">
        <v>0</v>
      </c>
      <c r="V36" s="32">
        <v>0</v>
      </c>
      <c r="W36" s="16">
        <f t="shared" si="0"/>
        <v>19</v>
      </c>
    </row>
    <row r="37" spans="1:23">
      <c r="A37" s="9" t="s">
        <v>260</v>
      </c>
      <c r="B37" s="32">
        <v>12</v>
      </c>
      <c r="C37" s="32">
        <v>3</v>
      </c>
      <c r="D37" s="32">
        <v>25</v>
      </c>
      <c r="E37" s="32">
        <v>0</v>
      </c>
      <c r="F37" s="32">
        <v>0</v>
      </c>
      <c r="G37" s="32">
        <v>0</v>
      </c>
      <c r="H37" s="32">
        <v>0</v>
      </c>
      <c r="I37" s="32">
        <v>0</v>
      </c>
      <c r="J37" s="32">
        <v>0</v>
      </c>
      <c r="K37" s="32">
        <v>0</v>
      </c>
      <c r="L37" s="32">
        <v>0</v>
      </c>
      <c r="M37" s="32">
        <v>0</v>
      </c>
      <c r="N37" s="32">
        <v>0</v>
      </c>
      <c r="O37" s="32">
        <v>1</v>
      </c>
      <c r="P37" s="32">
        <v>0</v>
      </c>
      <c r="Q37" s="32">
        <v>0</v>
      </c>
      <c r="R37" s="32">
        <v>0</v>
      </c>
      <c r="S37" s="32">
        <v>0</v>
      </c>
      <c r="T37" s="32">
        <v>0</v>
      </c>
      <c r="U37" s="32">
        <v>0</v>
      </c>
      <c r="V37" s="32">
        <v>0</v>
      </c>
      <c r="W37" s="16">
        <f t="shared" si="0"/>
        <v>41</v>
      </c>
    </row>
    <row r="38" spans="1:23">
      <c r="A38" s="9" t="s">
        <v>261</v>
      </c>
      <c r="B38" s="32">
        <v>6</v>
      </c>
      <c r="C38" s="32">
        <v>1</v>
      </c>
      <c r="D38" s="32">
        <v>4</v>
      </c>
      <c r="E38" s="32">
        <v>0</v>
      </c>
      <c r="F38" s="32">
        <v>0</v>
      </c>
      <c r="G38" s="32">
        <v>0</v>
      </c>
      <c r="H38" s="32">
        <v>0</v>
      </c>
      <c r="I38" s="32">
        <v>0</v>
      </c>
      <c r="J38" s="32">
        <v>0</v>
      </c>
      <c r="K38" s="32">
        <v>1</v>
      </c>
      <c r="L38" s="32">
        <v>0</v>
      </c>
      <c r="M38" s="32">
        <v>0</v>
      </c>
      <c r="N38" s="32">
        <v>0</v>
      </c>
      <c r="O38" s="32">
        <v>0</v>
      </c>
      <c r="P38" s="32">
        <v>0</v>
      </c>
      <c r="Q38" s="32">
        <v>0</v>
      </c>
      <c r="R38" s="32">
        <v>0</v>
      </c>
      <c r="S38" s="32">
        <v>0</v>
      </c>
      <c r="T38" s="32">
        <v>0</v>
      </c>
      <c r="U38" s="32">
        <v>0</v>
      </c>
      <c r="V38" s="32">
        <v>0</v>
      </c>
      <c r="W38" s="16">
        <f t="shared" si="0"/>
        <v>12</v>
      </c>
    </row>
    <row r="39" spans="1:23">
      <c r="A39" s="9" t="s">
        <v>262</v>
      </c>
      <c r="B39" s="32">
        <v>8</v>
      </c>
      <c r="C39" s="32">
        <v>0</v>
      </c>
      <c r="D39" s="32">
        <v>11</v>
      </c>
      <c r="E39" s="32">
        <v>0</v>
      </c>
      <c r="F39" s="32">
        <v>1</v>
      </c>
      <c r="G39" s="32">
        <v>0</v>
      </c>
      <c r="H39" s="32">
        <v>0</v>
      </c>
      <c r="I39" s="32">
        <v>0</v>
      </c>
      <c r="J39" s="32">
        <v>0</v>
      </c>
      <c r="K39" s="32">
        <v>0</v>
      </c>
      <c r="L39" s="32">
        <v>0</v>
      </c>
      <c r="M39" s="32">
        <v>0</v>
      </c>
      <c r="N39" s="32">
        <v>0</v>
      </c>
      <c r="O39" s="32">
        <v>0</v>
      </c>
      <c r="P39" s="32">
        <v>0</v>
      </c>
      <c r="Q39" s="32">
        <v>0</v>
      </c>
      <c r="R39" s="32">
        <v>0</v>
      </c>
      <c r="S39" s="32">
        <v>0</v>
      </c>
      <c r="T39" s="32">
        <v>0</v>
      </c>
      <c r="U39" s="32">
        <v>0</v>
      </c>
      <c r="V39" s="32">
        <v>0</v>
      </c>
      <c r="W39" s="16">
        <f t="shared" si="0"/>
        <v>20</v>
      </c>
    </row>
    <row r="40" spans="1:23">
      <c r="A40" s="9" t="s">
        <v>263</v>
      </c>
      <c r="B40" s="32">
        <v>15</v>
      </c>
      <c r="C40" s="32">
        <v>1</v>
      </c>
      <c r="D40" s="32">
        <v>5</v>
      </c>
      <c r="E40" s="32">
        <v>0</v>
      </c>
      <c r="F40" s="32">
        <v>0</v>
      </c>
      <c r="G40" s="32">
        <v>0</v>
      </c>
      <c r="H40" s="32">
        <v>0</v>
      </c>
      <c r="I40" s="32">
        <v>0</v>
      </c>
      <c r="J40" s="32">
        <v>1</v>
      </c>
      <c r="K40" s="32">
        <v>0</v>
      </c>
      <c r="L40" s="32">
        <v>0</v>
      </c>
      <c r="M40" s="32">
        <v>0</v>
      </c>
      <c r="N40" s="32">
        <v>0</v>
      </c>
      <c r="O40" s="32">
        <v>0</v>
      </c>
      <c r="P40" s="32">
        <v>0</v>
      </c>
      <c r="Q40" s="32">
        <v>0</v>
      </c>
      <c r="R40" s="32">
        <v>0</v>
      </c>
      <c r="S40" s="32">
        <v>0</v>
      </c>
      <c r="T40" s="32">
        <v>0</v>
      </c>
      <c r="U40" s="32">
        <v>0</v>
      </c>
      <c r="V40" s="32">
        <v>0</v>
      </c>
      <c r="W40" s="16">
        <f t="shared" si="0"/>
        <v>22</v>
      </c>
    </row>
    <row r="41" spans="1:23">
      <c r="A41" s="9" t="s">
        <v>264</v>
      </c>
      <c r="B41" s="32">
        <v>6</v>
      </c>
      <c r="C41" s="32">
        <v>1</v>
      </c>
      <c r="D41" s="32">
        <v>8</v>
      </c>
      <c r="E41" s="32">
        <v>0</v>
      </c>
      <c r="F41" s="32">
        <v>0</v>
      </c>
      <c r="G41" s="32">
        <v>0</v>
      </c>
      <c r="H41" s="32">
        <v>0</v>
      </c>
      <c r="I41" s="32">
        <v>0</v>
      </c>
      <c r="J41" s="32">
        <v>0</v>
      </c>
      <c r="K41" s="32">
        <v>0</v>
      </c>
      <c r="L41" s="32">
        <v>0</v>
      </c>
      <c r="M41" s="32">
        <v>0</v>
      </c>
      <c r="N41" s="32">
        <v>0</v>
      </c>
      <c r="O41" s="32">
        <v>0</v>
      </c>
      <c r="P41" s="32">
        <v>0</v>
      </c>
      <c r="Q41" s="32">
        <v>0</v>
      </c>
      <c r="R41" s="32">
        <v>0</v>
      </c>
      <c r="S41" s="32">
        <v>0</v>
      </c>
      <c r="T41" s="32">
        <v>0</v>
      </c>
      <c r="U41" s="32">
        <v>0</v>
      </c>
      <c r="V41" s="32">
        <v>0</v>
      </c>
      <c r="W41" s="16">
        <f t="shared" si="0"/>
        <v>15</v>
      </c>
    </row>
    <row r="42" spans="1:23">
      <c r="A42" s="9" t="s">
        <v>265</v>
      </c>
      <c r="B42" s="32">
        <v>8</v>
      </c>
      <c r="C42" s="32">
        <v>2</v>
      </c>
      <c r="D42" s="32">
        <v>5</v>
      </c>
      <c r="E42" s="32">
        <v>0</v>
      </c>
      <c r="F42" s="32">
        <v>0</v>
      </c>
      <c r="G42" s="32">
        <v>0</v>
      </c>
      <c r="H42" s="32">
        <v>0</v>
      </c>
      <c r="I42" s="32">
        <v>0</v>
      </c>
      <c r="J42" s="32">
        <v>0</v>
      </c>
      <c r="K42" s="32">
        <v>0</v>
      </c>
      <c r="L42" s="32">
        <v>0</v>
      </c>
      <c r="M42" s="32">
        <v>0</v>
      </c>
      <c r="N42" s="32">
        <v>0</v>
      </c>
      <c r="O42" s="32">
        <v>0</v>
      </c>
      <c r="P42" s="32">
        <v>0</v>
      </c>
      <c r="Q42" s="32">
        <v>0</v>
      </c>
      <c r="R42" s="32">
        <v>0</v>
      </c>
      <c r="S42" s="32">
        <v>0</v>
      </c>
      <c r="T42" s="32">
        <v>0</v>
      </c>
      <c r="U42" s="32">
        <v>0</v>
      </c>
      <c r="V42" s="32">
        <v>0</v>
      </c>
      <c r="W42" s="16">
        <f t="shared" si="0"/>
        <v>15</v>
      </c>
    </row>
    <row r="43" spans="1:23">
      <c r="A43" s="9" t="s">
        <v>266</v>
      </c>
      <c r="B43" s="32">
        <v>4</v>
      </c>
      <c r="C43" s="32">
        <v>0</v>
      </c>
      <c r="D43" s="32">
        <v>4</v>
      </c>
      <c r="E43" s="32">
        <v>0</v>
      </c>
      <c r="F43" s="32">
        <v>0</v>
      </c>
      <c r="G43" s="32">
        <v>0</v>
      </c>
      <c r="H43" s="32">
        <v>0</v>
      </c>
      <c r="I43" s="32">
        <v>0</v>
      </c>
      <c r="J43" s="32">
        <v>0</v>
      </c>
      <c r="K43" s="32">
        <v>0</v>
      </c>
      <c r="L43" s="32">
        <v>0</v>
      </c>
      <c r="M43" s="32">
        <v>0</v>
      </c>
      <c r="N43" s="32">
        <v>0</v>
      </c>
      <c r="O43" s="32">
        <v>0</v>
      </c>
      <c r="P43" s="32">
        <v>0</v>
      </c>
      <c r="Q43" s="32">
        <v>0</v>
      </c>
      <c r="R43" s="32">
        <v>0</v>
      </c>
      <c r="S43" s="32">
        <v>0</v>
      </c>
      <c r="T43" s="32">
        <v>0</v>
      </c>
      <c r="U43" s="32">
        <v>0</v>
      </c>
      <c r="V43" s="32">
        <v>0</v>
      </c>
      <c r="W43" s="16">
        <f t="shared" si="0"/>
        <v>8</v>
      </c>
    </row>
    <row r="44" spans="1:23">
      <c r="A44" s="9" t="s">
        <v>267</v>
      </c>
      <c r="B44" s="32">
        <v>5</v>
      </c>
      <c r="C44" s="32">
        <v>1</v>
      </c>
      <c r="D44" s="32">
        <v>4</v>
      </c>
      <c r="E44" s="32">
        <v>0</v>
      </c>
      <c r="F44" s="32">
        <v>0</v>
      </c>
      <c r="G44" s="32">
        <v>0</v>
      </c>
      <c r="H44" s="32">
        <v>0</v>
      </c>
      <c r="I44" s="32">
        <v>0</v>
      </c>
      <c r="J44" s="32">
        <v>0</v>
      </c>
      <c r="K44" s="32">
        <v>0</v>
      </c>
      <c r="L44" s="32">
        <v>0</v>
      </c>
      <c r="M44" s="32">
        <v>0</v>
      </c>
      <c r="N44" s="32">
        <v>0</v>
      </c>
      <c r="O44" s="32">
        <v>0</v>
      </c>
      <c r="P44" s="32">
        <v>0</v>
      </c>
      <c r="Q44" s="32">
        <v>0</v>
      </c>
      <c r="R44" s="32">
        <v>0</v>
      </c>
      <c r="S44" s="32">
        <v>0</v>
      </c>
      <c r="T44" s="32">
        <v>0</v>
      </c>
      <c r="U44" s="32">
        <v>0</v>
      </c>
      <c r="V44" s="32">
        <v>0</v>
      </c>
      <c r="W44" s="16">
        <f t="shared" si="0"/>
        <v>10</v>
      </c>
    </row>
    <row r="45" spans="1:23">
      <c r="A45" s="9" t="s">
        <v>268</v>
      </c>
      <c r="B45" s="32">
        <v>3</v>
      </c>
      <c r="C45" s="32">
        <v>1</v>
      </c>
      <c r="D45" s="32">
        <v>3</v>
      </c>
      <c r="E45" s="32">
        <v>0</v>
      </c>
      <c r="F45" s="32">
        <v>0</v>
      </c>
      <c r="G45" s="32">
        <v>0</v>
      </c>
      <c r="H45" s="32">
        <v>0</v>
      </c>
      <c r="I45" s="32">
        <v>0</v>
      </c>
      <c r="J45" s="32">
        <v>0</v>
      </c>
      <c r="K45" s="32">
        <v>1</v>
      </c>
      <c r="L45" s="32">
        <v>0</v>
      </c>
      <c r="M45" s="32">
        <v>0</v>
      </c>
      <c r="N45" s="32">
        <v>0</v>
      </c>
      <c r="O45" s="32">
        <v>0</v>
      </c>
      <c r="P45" s="32">
        <v>0</v>
      </c>
      <c r="Q45" s="32">
        <v>0</v>
      </c>
      <c r="R45" s="32">
        <v>0</v>
      </c>
      <c r="S45" s="32">
        <v>0</v>
      </c>
      <c r="T45" s="32">
        <v>0</v>
      </c>
      <c r="U45" s="32">
        <v>0</v>
      </c>
      <c r="V45" s="32">
        <v>0</v>
      </c>
      <c r="W45" s="16">
        <f t="shared" si="0"/>
        <v>8</v>
      </c>
    </row>
    <row r="46" spans="1:23">
      <c r="A46" s="9" t="s">
        <v>269</v>
      </c>
      <c r="B46" s="32">
        <v>1</v>
      </c>
      <c r="C46" s="32">
        <v>0</v>
      </c>
      <c r="D46" s="32">
        <v>5</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16">
        <f t="shared" si="0"/>
        <v>6</v>
      </c>
    </row>
    <row r="47" spans="1:23">
      <c r="A47" s="9" t="s">
        <v>270</v>
      </c>
      <c r="B47" s="32">
        <v>8</v>
      </c>
      <c r="C47" s="32">
        <v>3</v>
      </c>
      <c r="D47" s="32">
        <v>8</v>
      </c>
      <c r="E47" s="32">
        <v>0</v>
      </c>
      <c r="F47" s="32">
        <v>0</v>
      </c>
      <c r="G47" s="32">
        <v>0</v>
      </c>
      <c r="H47" s="32">
        <v>0</v>
      </c>
      <c r="I47" s="32">
        <v>0</v>
      </c>
      <c r="J47" s="32">
        <v>2</v>
      </c>
      <c r="K47" s="32">
        <v>1</v>
      </c>
      <c r="L47" s="32">
        <v>0</v>
      </c>
      <c r="M47" s="32">
        <v>0</v>
      </c>
      <c r="N47" s="32">
        <v>0</v>
      </c>
      <c r="O47" s="32">
        <v>1</v>
      </c>
      <c r="P47" s="32">
        <v>0</v>
      </c>
      <c r="Q47" s="32">
        <v>0</v>
      </c>
      <c r="R47" s="32">
        <v>0</v>
      </c>
      <c r="S47" s="32">
        <v>0</v>
      </c>
      <c r="T47" s="32">
        <v>0</v>
      </c>
      <c r="U47" s="32">
        <v>0</v>
      </c>
      <c r="V47" s="32">
        <v>0</v>
      </c>
      <c r="W47" s="16">
        <f t="shared" si="0"/>
        <v>23</v>
      </c>
    </row>
    <row r="48" spans="1:23">
      <c r="A48" s="13" t="s">
        <v>0</v>
      </c>
      <c r="B48" s="17">
        <f>SUM(B7:B47)</f>
        <v>1176</v>
      </c>
      <c r="C48" s="17">
        <f t="shared" ref="C48:W48" si="1">SUM(C7:C47)</f>
        <v>52</v>
      </c>
      <c r="D48" s="17">
        <f t="shared" si="1"/>
        <v>1118</v>
      </c>
      <c r="E48" s="17">
        <f t="shared" si="1"/>
        <v>1</v>
      </c>
      <c r="F48" s="17">
        <f t="shared" si="1"/>
        <v>18</v>
      </c>
      <c r="G48" s="17">
        <f t="shared" si="1"/>
        <v>15</v>
      </c>
      <c r="H48" s="17">
        <f t="shared" si="1"/>
        <v>5</v>
      </c>
      <c r="I48" s="17">
        <f t="shared" si="1"/>
        <v>7</v>
      </c>
      <c r="J48" s="17">
        <f t="shared" si="1"/>
        <v>22</v>
      </c>
      <c r="K48" s="17">
        <f t="shared" si="1"/>
        <v>5</v>
      </c>
      <c r="L48" s="17">
        <f t="shared" si="1"/>
        <v>1</v>
      </c>
      <c r="M48" s="17">
        <f t="shared" si="1"/>
        <v>2</v>
      </c>
      <c r="N48" s="17">
        <f t="shared" si="1"/>
        <v>1</v>
      </c>
      <c r="O48" s="17">
        <f t="shared" si="1"/>
        <v>12</v>
      </c>
      <c r="P48" s="17">
        <f t="shared" si="1"/>
        <v>6</v>
      </c>
      <c r="Q48" s="17">
        <f t="shared" si="1"/>
        <v>2</v>
      </c>
      <c r="R48" s="17">
        <f t="shared" si="1"/>
        <v>5</v>
      </c>
      <c r="S48" s="17">
        <f t="shared" si="1"/>
        <v>0</v>
      </c>
      <c r="T48" s="17">
        <f>SUM(T7:T47)</f>
        <v>0</v>
      </c>
      <c r="U48" s="17">
        <f>SUM(U7:U47)</f>
        <v>4</v>
      </c>
      <c r="V48" s="17">
        <f t="shared" si="1"/>
        <v>16</v>
      </c>
      <c r="W48" s="17">
        <f t="shared" si="1"/>
        <v>2468</v>
      </c>
    </row>
    <row r="49" spans="1:1">
      <c r="A49" s="5"/>
    </row>
    <row r="50" spans="1:1">
      <c r="A50" s="5" t="s">
        <v>584</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1DFC-80C8-4043-8517-5650ADE626B4}">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29</v>
      </c>
    </row>
    <row r="2" spans="1:23" ht="19.5">
      <c r="A2" s="1" t="s">
        <v>605</v>
      </c>
    </row>
    <row r="3" spans="1:23" ht="19.5">
      <c r="A3" s="1" t="s">
        <v>545</v>
      </c>
    </row>
    <row r="4" spans="1:23" ht="19.5">
      <c r="A4" s="1"/>
    </row>
    <row r="5" spans="1:23" ht="19.5">
      <c r="A5" s="1" t="s">
        <v>586</v>
      </c>
    </row>
    <row r="6" spans="1:23">
      <c r="A6" s="19" t="s">
        <v>271</v>
      </c>
      <c r="B6" s="4" t="s">
        <v>207</v>
      </c>
      <c r="C6" s="4" t="s">
        <v>208</v>
      </c>
      <c r="D6" s="4" t="s">
        <v>209</v>
      </c>
      <c r="E6" s="4" t="s">
        <v>210</v>
      </c>
      <c r="F6" s="4" t="s">
        <v>211</v>
      </c>
      <c r="G6" s="4" t="s">
        <v>212</v>
      </c>
      <c r="H6" s="4" t="s">
        <v>213</v>
      </c>
      <c r="I6" s="4" t="s">
        <v>214</v>
      </c>
      <c r="J6" s="4" t="s">
        <v>215</v>
      </c>
      <c r="K6" s="4" t="s">
        <v>216</v>
      </c>
      <c r="L6" s="4" t="s">
        <v>217</v>
      </c>
      <c r="M6" s="4" t="s">
        <v>218</v>
      </c>
      <c r="N6" s="4" t="s">
        <v>219</v>
      </c>
      <c r="O6" s="4" t="s">
        <v>220</v>
      </c>
      <c r="P6" s="4" t="s">
        <v>221</v>
      </c>
      <c r="Q6" s="4" t="s">
        <v>222</v>
      </c>
      <c r="R6" s="4" t="s">
        <v>223</v>
      </c>
      <c r="S6" s="4" t="s">
        <v>224</v>
      </c>
      <c r="T6" s="4" t="s">
        <v>228</v>
      </c>
      <c r="U6" s="4" t="s">
        <v>229</v>
      </c>
      <c r="V6" s="4" t="s">
        <v>141</v>
      </c>
      <c r="W6" s="4" t="s">
        <v>0</v>
      </c>
    </row>
    <row r="7" spans="1:23">
      <c r="A7" s="9" t="s">
        <v>230</v>
      </c>
      <c r="B7" s="32">
        <v>262</v>
      </c>
      <c r="C7" s="32">
        <v>5</v>
      </c>
      <c r="D7" s="32">
        <v>310</v>
      </c>
      <c r="E7" s="32">
        <v>0</v>
      </c>
      <c r="F7" s="32">
        <v>1</v>
      </c>
      <c r="G7" s="32">
        <v>0</v>
      </c>
      <c r="H7" s="32">
        <v>1</v>
      </c>
      <c r="I7" s="32">
        <v>0</v>
      </c>
      <c r="J7" s="32">
        <v>2</v>
      </c>
      <c r="K7" s="32">
        <v>1</v>
      </c>
      <c r="L7" s="32">
        <v>0</v>
      </c>
      <c r="M7" s="32">
        <v>0</v>
      </c>
      <c r="N7" s="32">
        <v>1</v>
      </c>
      <c r="O7" s="32">
        <v>2</v>
      </c>
      <c r="P7" s="32">
        <v>2</v>
      </c>
      <c r="Q7" s="32">
        <v>1</v>
      </c>
      <c r="R7" s="32">
        <v>0</v>
      </c>
      <c r="S7" s="32">
        <v>0</v>
      </c>
      <c r="T7" s="32">
        <v>0</v>
      </c>
      <c r="U7" s="32">
        <v>2</v>
      </c>
      <c r="V7" s="32">
        <v>3</v>
      </c>
      <c r="W7" s="16">
        <f t="shared" ref="W7:W47" si="0">SUM(B7:V7)</f>
        <v>593</v>
      </c>
    </row>
    <row r="8" spans="1:23">
      <c r="A8" s="9" t="s">
        <v>231</v>
      </c>
      <c r="B8" s="32">
        <v>131</v>
      </c>
      <c r="C8" s="32">
        <v>5</v>
      </c>
      <c r="D8" s="32">
        <v>189</v>
      </c>
      <c r="E8" s="32">
        <v>0</v>
      </c>
      <c r="F8" s="32">
        <v>2</v>
      </c>
      <c r="G8" s="32">
        <v>2</v>
      </c>
      <c r="H8" s="32">
        <v>2</v>
      </c>
      <c r="I8" s="32">
        <v>1</v>
      </c>
      <c r="J8" s="32">
        <v>3</v>
      </c>
      <c r="K8" s="32">
        <v>1</v>
      </c>
      <c r="L8" s="32">
        <v>0</v>
      </c>
      <c r="M8" s="32">
        <v>1</v>
      </c>
      <c r="N8" s="32">
        <v>0</v>
      </c>
      <c r="O8" s="32">
        <v>1</v>
      </c>
      <c r="P8" s="32">
        <v>1</v>
      </c>
      <c r="Q8" s="32">
        <v>0</v>
      </c>
      <c r="R8" s="32">
        <v>0</v>
      </c>
      <c r="S8" s="32">
        <v>0</v>
      </c>
      <c r="T8" s="32">
        <v>0</v>
      </c>
      <c r="U8" s="32">
        <v>0</v>
      </c>
      <c r="V8" s="32">
        <v>2</v>
      </c>
      <c r="W8" s="16">
        <f t="shared" si="0"/>
        <v>341</v>
      </c>
    </row>
    <row r="9" spans="1:23">
      <c r="A9" s="9" t="s">
        <v>232</v>
      </c>
      <c r="B9" s="32">
        <v>97</v>
      </c>
      <c r="C9" s="32">
        <v>8</v>
      </c>
      <c r="D9" s="32">
        <v>158</v>
      </c>
      <c r="E9" s="32">
        <v>0</v>
      </c>
      <c r="F9" s="32">
        <v>0</v>
      </c>
      <c r="G9" s="32">
        <v>4</v>
      </c>
      <c r="H9" s="32">
        <v>0</v>
      </c>
      <c r="I9" s="32">
        <v>1</v>
      </c>
      <c r="J9" s="32">
        <v>2</v>
      </c>
      <c r="K9" s="32">
        <v>0</v>
      </c>
      <c r="L9" s="32">
        <v>0</v>
      </c>
      <c r="M9" s="32">
        <v>1</v>
      </c>
      <c r="N9" s="32">
        <v>0</v>
      </c>
      <c r="O9" s="32">
        <v>2</v>
      </c>
      <c r="P9" s="32">
        <v>0</v>
      </c>
      <c r="Q9" s="32">
        <v>0</v>
      </c>
      <c r="R9" s="32">
        <v>1</v>
      </c>
      <c r="S9" s="32">
        <v>0</v>
      </c>
      <c r="T9" s="32">
        <v>0</v>
      </c>
      <c r="U9" s="32">
        <v>1</v>
      </c>
      <c r="V9" s="32">
        <v>2</v>
      </c>
      <c r="W9" s="16">
        <f t="shared" si="0"/>
        <v>277</v>
      </c>
    </row>
    <row r="10" spans="1:23">
      <c r="A10" s="9" t="s">
        <v>233</v>
      </c>
      <c r="B10" s="32">
        <v>100</v>
      </c>
      <c r="C10" s="32">
        <v>3</v>
      </c>
      <c r="D10" s="32">
        <v>93</v>
      </c>
      <c r="E10" s="32">
        <v>0</v>
      </c>
      <c r="F10" s="32">
        <v>2</v>
      </c>
      <c r="G10" s="32">
        <v>1</v>
      </c>
      <c r="H10" s="32">
        <v>0</v>
      </c>
      <c r="I10" s="32">
        <v>0</v>
      </c>
      <c r="J10" s="32">
        <v>1</v>
      </c>
      <c r="K10" s="32">
        <v>0</v>
      </c>
      <c r="L10" s="32">
        <v>1</v>
      </c>
      <c r="M10" s="32">
        <v>0</v>
      </c>
      <c r="N10" s="32">
        <v>0</v>
      </c>
      <c r="O10" s="32">
        <v>2</v>
      </c>
      <c r="P10" s="32">
        <v>1</v>
      </c>
      <c r="Q10" s="32">
        <v>0</v>
      </c>
      <c r="R10" s="32">
        <v>0</v>
      </c>
      <c r="S10" s="32">
        <v>0</v>
      </c>
      <c r="T10" s="32">
        <v>0</v>
      </c>
      <c r="U10" s="32">
        <v>0</v>
      </c>
      <c r="V10" s="32">
        <v>3</v>
      </c>
      <c r="W10" s="16">
        <f t="shared" si="0"/>
        <v>207</v>
      </c>
    </row>
    <row r="11" spans="1:23">
      <c r="A11" s="9" t="s">
        <v>234</v>
      </c>
      <c r="B11" s="32">
        <v>59</v>
      </c>
      <c r="C11" s="32">
        <v>2</v>
      </c>
      <c r="D11" s="32">
        <v>83</v>
      </c>
      <c r="E11" s="32">
        <v>0</v>
      </c>
      <c r="F11" s="32">
        <v>1</v>
      </c>
      <c r="G11" s="32">
        <v>2</v>
      </c>
      <c r="H11" s="32">
        <v>0</v>
      </c>
      <c r="I11" s="32">
        <v>0</v>
      </c>
      <c r="J11" s="32">
        <v>0</v>
      </c>
      <c r="K11" s="32">
        <v>0</v>
      </c>
      <c r="L11" s="32">
        <v>0</v>
      </c>
      <c r="M11" s="32">
        <v>0</v>
      </c>
      <c r="N11" s="32">
        <v>0</v>
      </c>
      <c r="O11" s="32">
        <v>0</v>
      </c>
      <c r="P11" s="32">
        <v>0</v>
      </c>
      <c r="Q11" s="32">
        <v>0</v>
      </c>
      <c r="R11" s="32">
        <v>0</v>
      </c>
      <c r="S11" s="32">
        <v>0</v>
      </c>
      <c r="T11" s="32">
        <v>0</v>
      </c>
      <c r="U11" s="32">
        <v>0</v>
      </c>
      <c r="V11" s="32">
        <v>0</v>
      </c>
      <c r="W11" s="16">
        <f t="shared" si="0"/>
        <v>147</v>
      </c>
    </row>
    <row r="12" spans="1:23">
      <c r="A12" s="9" t="s">
        <v>235</v>
      </c>
      <c r="B12" s="32">
        <v>70</v>
      </c>
      <c r="C12" s="32">
        <v>5</v>
      </c>
      <c r="D12" s="32">
        <v>54</v>
      </c>
      <c r="E12" s="32">
        <v>0</v>
      </c>
      <c r="F12" s="32">
        <v>0</v>
      </c>
      <c r="G12" s="32">
        <v>1</v>
      </c>
      <c r="H12" s="32">
        <v>0</v>
      </c>
      <c r="I12" s="32">
        <v>0</v>
      </c>
      <c r="J12" s="32">
        <v>3</v>
      </c>
      <c r="K12" s="32">
        <v>0</v>
      </c>
      <c r="L12" s="32">
        <v>0</v>
      </c>
      <c r="M12" s="32">
        <v>0</v>
      </c>
      <c r="N12" s="32">
        <v>0</v>
      </c>
      <c r="O12" s="32">
        <v>1</v>
      </c>
      <c r="P12" s="32">
        <v>0</v>
      </c>
      <c r="Q12" s="32">
        <v>0</v>
      </c>
      <c r="R12" s="32">
        <v>1</v>
      </c>
      <c r="S12" s="32">
        <v>0</v>
      </c>
      <c r="T12" s="32">
        <v>0</v>
      </c>
      <c r="U12" s="32">
        <v>0</v>
      </c>
      <c r="V12" s="32">
        <v>1</v>
      </c>
      <c r="W12" s="16">
        <f t="shared" si="0"/>
        <v>136</v>
      </c>
    </row>
    <row r="13" spans="1:23">
      <c r="A13" s="9" t="s">
        <v>236</v>
      </c>
      <c r="B13" s="32">
        <v>53</v>
      </c>
      <c r="C13" s="32">
        <v>4</v>
      </c>
      <c r="D13" s="32">
        <v>48</v>
      </c>
      <c r="E13" s="32">
        <v>0</v>
      </c>
      <c r="F13" s="32">
        <v>1</v>
      </c>
      <c r="G13" s="32">
        <v>0</v>
      </c>
      <c r="H13" s="32">
        <v>1</v>
      </c>
      <c r="I13" s="32">
        <v>1</v>
      </c>
      <c r="J13" s="32">
        <v>1</v>
      </c>
      <c r="K13" s="32">
        <v>0</v>
      </c>
      <c r="L13" s="32">
        <v>0</v>
      </c>
      <c r="M13" s="32">
        <v>0</v>
      </c>
      <c r="N13" s="32">
        <v>0</v>
      </c>
      <c r="O13" s="32">
        <v>2</v>
      </c>
      <c r="P13" s="32">
        <v>0</v>
      </c>
      <c r="Q13" s="32">
        <v>0</v>
      </c>
      <c r="R13" s="32">
        <v>0</v>
      </c>
      <c r="S13" s="32">
        <v>0</v>
      </c>
      <c r="T13" s="32">
        <v>0</v>
      </c>
      <c r="U13" s="32">
        <v>0</v>
      </c>
      <c r="V13" s="32">
        <v>0</v>
      </c>
      <c r="W13" s="16">
        <f t="shared" si="0"/>
        <v>111</v>
      </c>
    </row>
    <row r="14" spans="1:23">
      <c r="A14" s="9" t="s">
        <v>237</v>
      </c>
      <c r="B14" s="32">
        <v>44</v>
      </c>
      <c r="C14" s="32">
        <v>1</v>
      </c>
      <c r="D14" s="32">
        <v>27</v>
      </c>
      <c r="E14" s="32">
        <v>0</v>
      </c>
      <c r="F14" s="32">
        <v>0</v>
      </c>
      <c r="G14" s="32">
        <v>0</v>
      </c>
      <c r="H14" s="32">
        <v>0</v>
      </c>
      <c r="I14" s="32">
        <v>0</v>
      </c>
      <c r="J14" s="32">
        <v>1</v>
      </c>
      <c r="K14" s="32">
        <v>0</v>
      </c>
      <c r="L14" s="32">
        <v>0</v>
      </c>
      <c r="M14" s="32">
        <v>0</v>
      </c>
      <c r="N14" s="32">
        <v>0</v>
      </c>
      <c r="O14" s="32">
        <v>0</v>
      </c>
      <c r="P14" s="32">
        <v>0</v>
      </c>
      <c r="Q14" s="32">
        <v>0</v>
      </c>
      <c r="R14" s="32">
        <v>1</v>
      </c>
      <c r="S14" s="32">
        <v>0</v>
      </c>
      <c r="T14" s="32">
        <v>0</v>
      </c>
      <c r="U14" s="32">
        <v>0</v>
      </c>
      <c r="V14" s="32">
        <v>1</v>
      </c>
      <c r="W14" s="16">
        <f t="shared" si="0"/>
        <v>75</v>
      </c>
    </row>
    <row r="15" spans="1:23">
      <c r="A15" s="9" t="s">
        <v>238</v>
      </c>
      <c r="B15" s="32">
        <v>46</v>
      </c>
      <c r="C15" s="32">
        <v>2</v>
      </c>
      <c r="D15" s="32">
        <v>32</v>
      </c>
      <c r="E15" s="32">
        <v>0</v>
      </c>
      <c r="F15" s="32">
        <v>2</v>
      </c>
      <c r="G15" s="32">
        <v>0</v>
      </c>
      <c r="H15" s="32">
        <v>1</v>
      </c>
      <c r="I15" s="32">
        <v>0</v>
      </c>
      <c r="J15" s="32">
        <v>1</v>
      </c>
      <c r="K15" s="32">
        <v>0</v>
      </c>
      <c r="L15" s="32">
        <v>0</v>
      </c>
      <c r="M15" s="32">
        <v>0</v>
      </c>
      <c r="N15" s="32">
        <v>0</v>
      </c>
      <c r="O15" s="32">
        <v>1</v>
      </c>
      <c r="P15" s="32">
        <v>0</v>
      </c>
      <c r="Q15" s="32">
        <v>0</v>
      </c>
      <c r="R15" s="32">
        <v>0</v>
      </c>
      <c r="S15" s="32">
        <v>0</v>
      </c>
      <c r="T15" s="32">
        <v>0</v>
      </c>
      <c r="U15" s="32">
        <v>0</v>
      </c>
      <c r="V15" s="32">
        <v>1</v>
      </c>
      <c r="W15" s="16">
        <f t="shared" si="0"/>
        <v>86</v>
      </c>
    </row>
    <row r="16" spans="1:23">
      <c r="A16" s="9" t="s">
        <v>239</v>
      </c>
      <c r="B16" s="32">
        <v>37</v>
      </c>
      <c r="C16" s="32">
        <v>1</v>
      </c>
      <c r="D16" s="32">
        <v>16</v>
      </c>
      <c r="E16" s="32">
        <v>0</v>
      </c>
      <c r="F16" s="32">
        <v>2</v>
      </c>
      <c r="G16" s="32">
        <v>1</v>
      </c>
      <c r="H16" s="32">
        <v>0</v>
      </c>
      <c r="I16" s="32">
        <v>1</v>
      </c>
      <c r="J16" s="32">
        <v>0</v>
      </c>
      <c r="K16" s="32">
        <v>0</v>
      </c>
      <c r="L16" s="32">
        <v>0</v>
      </c>
      <c r="M16" s="32">
        <v>0</v>
      </c>
      <c r="N16" s="32">
        <v>0</v>
      </c>
      <c r="O16" s="32">
        <v>0</v>
      </c>
      <c r="P16" s="32">
        <v>0</v>
      </c>
      <c r="Q16" s="32">
        <v>0</v>
      </c>
      <c r="R16" s="32">
        <v>0</v>
      </c>
      <c r="S16" s="32">
        <v>0</v>
      </c>
      <c r="T16" s="32">
        <v>0</v>
      </c>
      <c r="U16" s="32">
        <v>0</v>
      </c>
      <c r="V16" s="32">
        <v>0</v>
      </c>
      <c r="W16" s="16">
        <f t="shared" si="0"/>
        <v>58</v>
      </c>
    </row>
    <row r="17" spans="1:23">
      <c r="A17" s="9" t="s">
        <v>240</v>
      </c>
      <c r="B17" s="32">
        <v>55</v>
      </c>
      <c r="C17" s="32">
        <v>1</v>
      </c>
      <c r="D17" s="32">
        <v>22</v>
      </c>
      <c r="E17" s="32">
        <v>0</v>
      </c>
      <c r="F17" s="32">
        <v>2</v>
      </c>
      <c r="G17" s="32">
        <v>0</v>
      </c>
      <c r="H17" s="32">
        <v>0</v>
      </c>
      <c r="I17" s="32">
        <v>1</v>
      </c>
      <c r="J17" s="32">
        <v>2</v>
      </c>
      <c r="K17" s="32">
        <v>1</v>
      </c>
      <c r="L17" s="32">
        <v>0</v>
      </c>
      <c r="M17" s="32">
        <v>0</v>
      </c>
      <c r="N17" s="32">
        <v>0</v>
      </c>
      <c r="O17" s="32">
        <v>0</v>
      </c>
      <c r="P17" s="32">
        <v>0</v>
      </c>
      <c r="Q17" s="32">
        <v>0</v>
      </c>
      <c r="R17" s="32">
        <v>1</v>
      </c>
      <c r="S17" s="32">
        <v>0</v>
      </c>
      <c r="T17" s="32">
        <v>0</v>
      </c>
      <c r="U17" s="32">
        <v>0</v>
      </c>
      <c r="V17" s="32">
        <v>1</v>
      </c>
      <c r="W17" s="16">
        <f t="shared" si="0"/>
        <v>86</v>
      </c>
    </row>
    <row r="18" spans="1:23">
      <c r="A18" s="9" t="s">
        <v>241</v>
      </c>
      <c r="B18" s="32">
        <v>18</v>
      </c>
      <c r="C18" s="32">
        <v>0</v>
      </c>
      <c r="D18" s="32">
        <v>17</v>
      </c>
      <c r="E18" s="32">
        <v>0</v>
      </c>
      <c r="F18" s="32">
        <v>1</v>
      </c>
      <c r="G18" s="32">
        <v>1</v>
      </c>
      <c r="H18" s="32">
        <v>0</v>
      </c>
      <c r="I18" s="32">
        <v>1</v>
      </c>
      <c r="J18" s="32">
        <v>1</v>
      </c>
      <c r="K18" s="32">
        <v>0</v>
      </c>
      <c r="L18" s="32">
        <v>0</v>
      </c>
      <c r="M18" s="32">
        <v>0</v>
      </c>
      <c r="N18" s="32">
        <v>0</v>
      </c>
      <c r="O18" s="32">
        <v>0</v>
      </c>
      <c r="P18" s="32">
        <v>0</v>
      </c>
      <c r="Q18" s="32">
        <v>0</v>
      </c>
      <c r="R18" s="32">
        <v>0</v>
      </c>
      <c r="S18" s="32">
        <v>0</v>
      </c>
      <c r="T18" s="32">
        <v>0</v>
      </c>
      <c r="U18" s="32">
        <v>0</v>
      </c>
      <c r="V18" s="32">
        <v>0</v>
      </c>
      <c r="W18" s="16">
        <f t="shared" si="0"/>
        <v>39</v>
      </c>
    </row>
    <row r="19" spans="1:23">
      <c r="A19" s="9" t="s">
        <v>242</v>
      </c>
      <c r="B19" s="32">
        <v>25</v>
      </c>
      <c r="C19" s="32">
        <v>1</v>
      </c>
      <c r="D19" s="32">
        <v>6</v>
      </c>
      <c r="E19" s="32">
        <v>0</v>
      </c>
      <c r="F19" s="32">
        <v>0</v>
      </c>
      <c r="G19" s="32">
        <v>2</v>
      </c>
      <c r="H19" s="32">
        <v>0</v>
      </c>
      <c r="I19" s="32">
        <v>0</v>
      </c>
      <c r="J19" s="32">
        <v>0</v>
      </c>
      <c r="K19" s="32">
        <v>0</v>
      </c>
      <c r="L19" s="32">
        <v>0</v>
      </c>
      <c r="M19" s="32">
        <v>0</v>
      </c>
      <c r="N19" s="32">
        <v>0</v>
      </c>
      <c r="O19" s="32">
        <v>1</v>
      </c>
      <c r="P19" s="32">
        <v>0</v>
      </c>
      <c r="Q19" s="32">
        <v>0</v>
      </c>
      <c r="R19" s="32">
        <v>0</v>
      </c>
      <c r="S19" s="32">
        <v>0</v>
      </c>
      <c r="T19" s="32">
        <v>0</v>
      </c>
      <c r="U19" s="32">
        <v>0</v>
      </c>
      <c r="V19" s="32">
        <v>0</v>
      </c>
      <c r="W19" s="16">
        <f t="shared" si="0"/>
        <v>35</v>
      </c>
    </row>
    <row r="20" spans="1:23">
      <c r="A20" s="9" t="s">
        <v>243</v>
      </c>
      <c r="B20" s="32">
        <v>22</v>
      </c>
      <c r="C20" s="32">
        <v>0</v>
      </c>
      <c r="D20" s="32">
        <v>9</v>
      </c>
      <c r="E20" s="32">
        <v>1</v>
      </c>
      <c r="F20" s="32">
        <v>0</v>
      </c>
      <c r="G20" s="32">
        <v>1</v>
      </c>
      <c r="H20" s="32">
        <v>0</v>
      </c>
      <c r="I20" s="32">
        <v>0</v>
      </c>
      <c r="J20" s="32">
        <v>1</v>
      </c>
      <c r="K20" s="32">
        <v>0</v>
      </c>
      <c r="L20" s="32">
        <v>0</v>
      </c>
      <c r="M20" s="32">
        <v>0</v>
      </c>
      <c r="N20" s="32">
        <v>0</v>
      </c>
      <c r="O20" s="32">
        <v>0</v>
      </c>
      <c r="P20" s="32">
        <v>1</v>
      </c>
      <c r="Q20" s="32">
        <v>0</v>
      </c>
      <c r="R20" s="32">
        <v>1</v>
      </c>
      <c r="S20" s="32">
        <v>0</v>
      </c>
      <c r="T20" s="32">
        <v>0</v>
      </c>
      <c r="U20" s="32">
        <v>0</v>
      </c>
      <c r="V20" s="32">
        <v>1</v>
      </c>
      <c r="W20" s="16">
        <f t="shared" si="0"/>
        <v>37</v>
      </c>
    </row>
    <row r="21" spans="1:23">
      <c r="A21" s="9" t="s">
        <v>244</v>
      </c>
      <c r="B21" s="32">
        <v>14</v>
      </c>
      <c r="C21" s="32">
        <v>2</v>
      </c>
      <c r="D21" s="32">
        <v>4</v>
      </c>
      <c r="E21" s="32">
        <v>0</v>
      </c>
      <c r="F21" s="32">
        <v>0</v>
      </c>
      <c r="G21" s="32">
        <v>0</v>
      </c>
      <c r="H21" s="32">
        <v>0</v>
      </c>
      <c r="I21" s="32">
        <v>1</v>
      </c>
      <c r="J21" s="32">
        <v>0</v>
      </c>
      <c r="K21" s="32">
        <v>0</v>
      </c>
      <c r="L21" s="32">
        <v>0</v>
      </c>
      <c r="M21" s="32">
        <v>0</v>
      </c>
      <c r="N21" s="32">
        <v>0</v>
      </c>
      <c r="O21" s="32">
        <v>0</v>
      </c>
      <c r="P21" s="32">
        <v>0</v>
      </c>
      <c r="Q21" s="32">
        <v>0</v>
      </c>
      <c r="R21" s="32">
        <v>0</v>
      </c>
      <c r="S21" s="32">
        <v>0</v>
      </c>
      <c r="T21" s="32">
        <v>0</v>
      </c>
      <c r="U21" s="32">
        <v>1</v>
      </c>
      <c r="V21" s="32">
        <v>0</v>
      </c>
      <c r="W21" s="16">
        <f t="shared" si="0"/>
        <v>22</v>
      </c>
    </row>
    <row r="22" spans="1:23">
      <c r="A22" s="9" t="s">
        <v>245</v>
      </c>
      <c r="B22" s="32">
        <v>25</v>
      </c>
      <c r="C22" s="32">
        <v>1</v>
      </c>
      <c r="D22" s="32">
        <v>7</v>
      </c>
      <c r="E22" s="32">
        <v>0</v>
      </c>
      <c r="F22" s="32">
        <v>1</v>
      </c>
      <c r="G22" s="32">
        <v>0</v>
      </c>
      <c r="H22" s="32">
        <v>0</v>
      </c>
      <c r="I22" s="32">
        <v>0</v>
      </c>
      <c r="J22" s="32">
        <v>1</v>
      </c>
      <c r="K22" s="32">
        <v>0</v>
      </c>
      <c r="L22" s="32">
        <v>0</v>
      </c>
      <c r="M22" s="32">
        <v>0</v>
      </c>
      <c r="N22" s="32">
        <v>0</v>
      </c>
      <c r="O22" s="32">
        <v>0</v>
      </c>
      <c r="P22" s="32">
        <v>0</v>
      </c>
      <c r="Q22" s="32">
        <v>1</v>
      </c>
      <c r="R22" s="32">
        <v>0</v>
      </c>
      <c r="S22" s="32">
        <v>0</v>
      </c>
      <c r="T22" s="32">
        <v>0</v>
      </c>
      <c r="U22" s="32">
        <v>0</v>
      </c>
      <c r="V22" s="32">
        <v>0</v>
      </c>
      <c r="W22" s="16">
        <f t="shared" si="0"/>
        <v>36</v>
      </c>
    </row>
    <row r="23" spans="1:23">
      <c r="A23" s="9" t="s">
        <v>246</v>
      </c>
      <c r="B23" s="32">
        <v>12</v>
      </c>
      <c r="C23" s="32">
        <v>0</v>
      </c>
      <c r="D23" s="32">
        <v>3</v>
      </c>
      <c r="E23" s="32">
        <v>0</v>
      </c>
      <c r="F23" s="32">
        <v>1</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16">
        <f t="shared" si="0"/>
        <v>16</v>
      </c>
    </row>
    <row r="24" spans="1:23">
      <c r="A24" s="9" t="s">
        <v>247</v>
      </c>
      <c r="B24" s="32">
        <v>13</v>
      </c>
      <c r="C24" s="32">
        <v>1</v>
      </c>
      <c r="D24" s="32">
        <v>7</v>
      </c>
      <c r="E24" s="32">
        <v>0</v>
      </c>
      <c r="F24" s="32">
        <v>0</v>
      </c>
      <c r="G24" s="32">
        <v>0</v>
      </c>
      <c r="H24" s="32">
        <v>0</v>
      </c>
      <c r="I24" s="32">
        <v>0</v>
      </c>
      <c r="J24" s="32">
        <v>1</v>
      </c>
      <c r="K24" s="32">
        <v>0</v>
      </c>
      <c r="L24" s="32">
        <v>0</v>
      </c>
      <c r="M24" s="32">
        <v>0</v>
      </c>
      <c r="N24" s="32">
        <v>0</v>
      </c>
      <c r="O24" s="32">
        <v>0</v>
      </c>
      <c r="P24" s="32">
        <v>0</v>
      </c>
      <c r="Q24" s="32">
        <v>0</v>
      </c>
      <c r="R24" s="32">
        <v>0</v>
      </c>
      <c r="S24" s="32">
        <v>0</v>
      </c>
      <c r="T24" s="32">
        <v>0</v>
      </c>
      <c r="U24" s="32">
        <v>0</v>
      </c>
      <c r="V24" s="32">
        <v>0</v>
      </c>
      <c r="W24" s="16">
        <f t="shared" si="0"/>
        <v>22</v>
      </c>
    </row>
    <row r="25" spans="1:23">
      <c r="A25" s="9" t="s">
        <v>248</v>
      </c>
      <c r="B25" s="32">
        <v>11</v>
      </c>
      <c r="C25" s="32">
        <v>0</v>
      </c>
      <c r="D25" s="32">
        <v>7</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16">
        <f t="shared" si="0"/>
        <v>18</v>
      </c>
    </row>
    <row r="26" spans="1:23">
      <c r="A26" s="9" t="s">
        <v>249</v>
      </c>
      <c r="B26" s="32">
        <v>12</v>
      </c>
      <c r="C26" s="32">
        <v>0</v>
      </c>
      <c r="D26" s="32">
        <v>5</v>
      </c>
      <c r="E26" s="32">
        <v>0</v>
      </c>
      <c r="F26" s="32">
        <v>0</v>
      </c>
      <c r="G26" s="32">
        <v>0</v>
      </c>
      <c r="H26" s="32">
        <v>0</v>
      </c>
      <c r="I26" s="32">
        <v>0</v>
      </c>
      <c r="J26" s="32">
        <v>0</v>
      </c>
      <c r="K26" s="32">
        <v>0</v>
      </c>
      <c r="L26" s="32">
        <v>0</v>
      </c>
      <c r="M26" s="32">
        <v>0</v>
      </c>
      <c r="N26" s="32">
        <v>0</v>
      </c>
      <c r="O26" s="32">
        <v>0</v>
      </c>
      <c r="P26" s="32">
        <v>1</v>
      </c>
      <c r="Q26" s="32">
        <v>0</v>
      </c>
      <c r="R26" s="32">
        <v>0</v>
      </c>
      <c r="S26" s="32">
        <v>0</v>
      </c>
      <c r="T26" s="32">
        <v>0</v>
      </c>
      <c r="U26" s="32">
        <v>0</v>
      </c>
      <c r="V26" s="32">
        <v>0</v>
      </c>
      <c r="W26" s="16">
        <f t="shared" si="0"/>
        <v>18</v>
      </c>
    </row>
    <row r="27" spans="1:23">
      <c r="A27" s="9" t="s">
        <v>250</v>
      </c>
      <c r="B27" s="32">
        <v>20</v>
      </c>
      <c r="C27" s="32">
        <v>0</v>
      </c>
      <c r="D27" s="32">
        <v>5</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1</v>
      </c>
      <c r="W27" s="16">
        <f t="shared" si="0"/>
        <v>26</v>
      </c>
    </row>
    <row r="28" spans="1:23">
      <c r="A28" s="9" t="s">
        <v>251</v>
      </c>
      <c r="B28" s="32">
        <v>4</v>
      </c>
      <c r="C28" s="32">
        <v>0</v>
      </c>
      <c r="D28" s="32">
        <v>1</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16">
        <f t="shared" si="0"/>
        <v>5</v>
      </c>
    </row>
    <row r="29" spans="1:23">
      <c r="A29" s="9" t="s">
        <v>252</v>
      </c>
      <c r="B29" s="32">
        <v>9</v>
      </c>
      <c r="C29" s="32">
        <v>0</v>
      </c>
      <c r="D29" s="32">
        <v>2</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16">
        <f t="shared" si="0"/>
        <v>11</v>
      </c>
    </row>
    <row r="30" spans="1:23">
      <c r="A30" s="9" t="s">
        <v>253</v>
      </c>
      <c r="B30" s="32">
        <v>11</v>
      </c>
      <c r="C30" s="32">
        <v>0</v>
      </c>
      <c r="D30" s="32">
        <v>2</v>
      </c>
      <c r="E30" s="32">
        <v>0</v>
      </c>
      <c r="F30" s="32">
        <v>0</v>
      </c>
      <c r="G30" s="32">
        <v>0</v>
      </c>
      <c r="H30" s="32">
        <v>0</v>
      </c>
      <c r="I30" s="32">
        <v>0</v>
      </c>
      <c r="J30" s="32">
        <v>0</v>
      </c>
      <c r="K30" s="32">
        <v>1</v>
      </c>
      <c r="L30" s="32">
        <v>0</v>
      </c>
      <c r="M30" s="32">
        <v>0</v>
      </c>
      <c r="N30" s="32">
        <v>0</v>
      </c>
      <c r="O30" s="32">
        <v>0</v>
      </c>
      <c r="P30" s="32">
        <v>0</v>
      </c>
      <c r="Q30" s="32">
        <v>0</v>
      </c>
      <c r="R30" s="32">
        <v>0</v>
      </c>
      <c r="S30" s="32">
        <v>0</v>
      </c>
      <c r="T30" s="32">
        <v>0</v>
      </c>
      <c r="U30" s="32">
        <v>0</v>
      </c>
      <c r="V30" s="32">
        <v>0</v>
      </c>
      <c r="W30" s="16">
        <f t="shared" si="0"/>
        <v>14</v>
      </c>
    </row>
    <row r="31" spans="1:23">
      <c r="A31" s="9" t="s">
        <v>254</v>
      </c>
      <c r="B31" s="32">
        <v>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16">
        <f t="shared" si="0"/>
        <v>2</v>
      </c>
    </row>
    <row r="32" spans="1:23">
      <c r="A32" s="9" t="s">
        <v>255</v>
      </c>
      <c r="B32" s="32">
        <v>9</v>
      </c>
      <c r="C32" s="32">
        <v>0</v>
      </c>
      <c r="D32" s="32">
        <v>2</v>
      </c>
      <c r="E32" s="32">
        <v>0</v>
      </c>
      <c r="F32" s="32">
        <v>0</v>
      </c>
      <c r="G32" s="32">
        <v>0</v>
      </c>
      <c r="H32" s="32">
        <v>0</v>
      </c>
      <c r="I32" s="32">
        <v>0</v>
      </c>
      <c r="J32" s="32">
        <v>0</v>
      </c>
      <c r="K32" s="32">
        <v>0</v>
      </c>
      <c r="L32" s="32">
        <v>0</v>
      </c>
      <c r="M32" s="32">
        <v>0</v>
      </c>
      <c r="N32" s="32">
        <v>0</v>
      </c>
      <c r="O32" s="32">
        <v>0</v>
      </c>
      <c r="P32" s="32">
        <v>0</v>
      </c>
      <c r="Q32" s="32">
        <v>0</v>
      </c>
      <c r="R32" s="32">
        <v>0</v>
      </c>
      <c r="S32" s="32">
        <v>0</v>
      </c>
      <c r="T32" s="32">
        <v>0</v>
      </c>
      <c r="U32" s="32">
        <v>0</v>
      </c>
      <c r="V32" s="32">
        <v>0</v>
      </c>
      <c r="W32" s="16">
        <f t="shared" si="0"/>
        <v>11</v>
      </c>
    </row>
    <row r="33" spans="1:23">
      <c r="A33" s="9" t="s">
        <v>256</v>
      </c>
      <c r="B33" s="32">
        <v>1</v>
      </c>
      <c r="C33" s="32">
        <v>1</v>
      </c>
      <c r="D33" s="32">
        <v>4</v>
      </c>
      <c r="E33" s="32">
        <v>0</v>
      </c>
      <c r="F33" s="32">
        <v>0</v>
      </c>
      <c r="G33" s="32">
        <v>0</v>
      </c>
      <c r="H33" s="32">
        <v>0</v>
      </c>
      <c r="I33" s="32">
        <v>0</v>
      </c>
      <c r="J33" s="32">
        <v>0</v>
      </c>
      <c r="K33" s="32">
        <v>0</v>
      </c>
      <c r="L33" s="32">
        <v>0</v>
      </c>
      <c r="M33" s="32">
        <v>0</v>
      </c>
      <c r="N33" s="32">
        <v>0</v>
      </c>
      <c r="O33" s="32">
        <v>0</v>
      </c>
      <c r="P33" s="32">
        <v>0</v>
      </c>
      <c r="Q33" s="32">
        <v>0</v>
      </c>
      <c r="R33" s="32">
        <v>0</v>
      </c>
      <c r="S33" s="32">
        <v>0</v>
      </c>
      <c r="T33" s="32">
        <v>0</v>
      </c>
      <c r="U33" s="32">
        <v>0</v>
      </c>
      <c r="V33" s="32">
        <v>0</v>
      </c>
      <c r="W33" s="16">
        <f t="shared" si="0"/>
        <v>6</v>
      </c>
    </row>
    <row r="34" spans="1:23">
      <c r="A34" s="9" t="s">
        <v>257</v>
      </c>
      <c r="B34" s="32">
        <v>0</v>
      </c>
      <c r="C34" s="32">
        <v>1</v>
      </c>
      <c r="D34" s="32">
        <v>1</v>
      </c>
      <c r="E34" s="32">
        <v>0</v>
      </c>
      <c r="F34" s="32">
        <v>1</v>
      </c>
      <c r="G34" s="32">
        <v>0</v>
      </c>
      <c r="H34" s="32">
        <v>0</v>
      </c>
      <c r="I34" s="32">
        <v>0</v>
      </c>
      <c r="J34" s="32">
        <v>1</v>
      </c>
      <c r="K34" s="32">
        <v>0</v>
      </c>
      <c r="L34" s="32">
        <v>0</v>
      </c>
      <c r="M34" s="32">
        <v>0</v>
      </c>
      <c r="N34" s="32">
        <v>0</v>
      </c>
      <c r="O34" s="32">
        <v>0</v>
      </c>
      <c r="P34" s="32">
        <v>0</v>
      </c>
      <c r="Q34" s="32">
        <v>0</v>
      </c>
      <c r="R34" s="32">
        <v>0</v>
      </c>
      <c r="S34" s="32">
        <v>0</v>
      </c>
      <c r="T34" s="32">
        <v>0</v>
      </c>
      <c r="U34" s="32">
        <v>0</v>
      </c>
      <c r="V34" s="32">
        <v>0</v>
      </c>
      <c r="W34" s="16">
        <f t="shared" si="0"/>
        <v>4</v>
      </c>
    </row>
    <row r="35" spans="1:23">
      <c r="A35" s="9" t="s">
        <v>258</v>
      </c>
      <c r="B35" s="32">
        <v>5</v>
      </c>
      <c r="C35" s="32">
        <v>0</v>
      </c>
      <c r="D35" s="32">
        <v>0</v>
      </c>
      <c r="E35" s="32">
        <v>0</v>
      </c>
      <c r="F35" s="32">
        <v>0</v>
      </c>
      <c r="G35" s="32">
        <v>0</v>
      </c>
      <c r="H35" s="32">
        <v>0</v>
      </c>
      <c r="I35" s="32">
        <v>0</v>
      </c>
      <c r="J35" s="32">
        <v>0</v>
      </c>
      <c r="K35" s="32">
        <v>0</v>
      </c>
      <c r="L35" s="32">
        <v>0</v>
      </c>
      <c r="M35" s="32">
        <v>0</v>
      </c>
      <c r="N35" s="32">
        <v>0</v>
      </c>
      <c r="O35" s="32">
        <v>0</v>
      </c>
      <c r="P35" s="32">
        <v>0</v>
      </c>
      <c r="Q35" s="32">
        <v>0</v>
      </c>
      <c r="R35" s="32">
        <v>0</v>
      </c>
      <c r="S35" s="32">
        <v>0</v>
      </c>
      <c r="T35" s="32">
        <v>0</v>
      </c>
      <c r="U35" s="32">
        <v>0</v>
      </c>
      <c r="V35" s="32">
        <v>0</v>
      </c>
      <c r="W35" s="16">
        <f t="shared" si="0"/>
        <v>5</v>
      </c>
    </row>
    <row r="36" spans="1:23">
      <c r="A36" s="9" t="s">
        <v>259</v>
      </c>
      <c r="B36" s="32">
        <v>1</v>
      </c>
      <c r="C36" s="32">
        <v>0</v>
      </c>
      <c r="D36" s="32">
        <v>0</v>
      </c>
      <c r="E36" s="32">
        <v>0</v>
      </c>
      <c r="F36" s="32">
        <v>0</v>
      </c>
      <c r="G36" s="32">
        <v>0</v>
      </c>
      <c r="H36" s="32">
        <v>0</v>
      </c>
      <c r="I36" s="32">
        <v>0</v>
      </c>
      <c r="J36" s="32">
        <v>1</v>
      </c>
      <c r="K36" s="32">
        <v>0</v>
      </c>
      <c r="L36" s="32">
        <v>0</v>
      </c>
      <c r="M36" s="32">
        <v>0</v>
      </c>
      <c r="N36" s="32">
        <v>0</v>
      </c>
      <c r="O36" s="32">
        <v>0</v>
      </c>
      <c r="P36" s="32">
        <v>0</v>
      </c>
      <c r="Q36" s="32">
        <v>0</v>
      </c>
      <c r="R36" s="32">
        <v>0</v>
      </c>
      <c r="S36" s="32">
        <v>0</v>
      </c>
      <c r="T36" s="32">
        <v>0</v>
      </c>
      <c r="U36" s="32">
        <v>0</v>
      </c>
      <c r="V36" s="32">
        <v>0</v>
      </c>
      <c r="W36" s="16">
        <f t="shared" si="0"/>
        <v>2</v>
      </c>
    </row>
    <row r="37" spans="1:23">
      <c r="A37" s="9" t="s">
        <v>260</v>
      </c>
      <c r="B37" s="32">
        <v>2</v>
      </c>
      <c r="C37" s="32">
        <v>1</v>
      </c>
      <c r="D37" s="32">
        <v>3</v>
      </c>
      <c r="E37" s="32">
        <v>0</v>
      </c>
      <c r="F37" s="32">
        <v>1</v>
      </c>
      <c r="G37" s="32">
        <v>0</v>
      </c>
      <c r="H37" s="32">
        <v>0</v>
      </c>
      <c r="I37" s="32">
        <v>0</v>
      </c>
      <c r="J37" s="32">
        <v>0</v>
      </c>
      <c r="K37" s="32">
        <v>0</v>
      </c>
      <c r="L37" s="32">
        <v>0</v>
      </c>
      <c r="M37" s="32">
        <v>0</v>
      </c>
      <c r="N37" s="32">
        <v>0</v>
      </c>
      <c r="O37" s="32">
        <v>0</v>
      </c>
      <c r="P37" s="32">
        <v>0</v>
      </c>
      <c r="Q37" s="32">
        <v>0</v>
      </c>
      <c r="R37" s="32">
        <v>0</v>
      </c>
      <c r="S37" s="32">
        <v>0</v>
      </c>
      <c r="T37" s="32">
        <v>0</v>
      </c>
      <c r="U37" s="32">
        <v>0</v>
      </c>
      <c r="V37" s="32">
        <v>0</v>
      </c>
      <c r="W37" s="16">
        <f t="shared" si="0"/>
        <v>7</v>
      </c>
    </row>
    <row r="38" spans="1:23">
      <c r="A38" s="9" t="s">
        <v>261</v>
      </c>
      <c r="B38" s="32">
        <v>1</v>
      </c>
      <c r="C38" s="32">
        <v>1</v>
      </c>
      <c r="D38" s="32">
        <v>0</v>
      </c>
      <c r="E38" s="32">
        <v>0</v>
      </c>
      <c r="F38" s="32">
        <v>0</v>
      </c>
      <c r="G38" s="32">
        <v>0</v>
      </c>
      <c r="H38" s="32">
        <v>0</v>
      </c>
      <c r="I38" s="32">
        <v>0</v>
      </c>
      <c r="J38" s="32">
        <v>0</v>
      </c>
      <c r="K38" s="32">
        <v>0</v>
      </c>
      <c r="L38" s="32">
        <v>0</v>
      </c>
      <c r="M38" s="32">
        <v>0</v>
      </c>
      <c r="N38" s="32">
        <v>0</v>
      </c>
      <c r="O38" s="32">
        <v>0</v>
      </c>
      <c r="P38" s="32">
        <v>0</v>
      </c>
      <c r="Q38" s="32">
        <v>0</v>
      </c>
      <c r="R38" s="32">
        <v>0</v>
      </c>
      <c r="S38" s="32">
        <v>0</v>
      </c>
      <c r="T38" s="32">
        <v>0</v>
      </c>
      <c r="U38" s="32">
        <v>0</v>
      </c>
      <c r="V38" s="32">
        <v>0</v>
      </c>
      <c r="W38" s="16">
        <f t="shared" si="0"/>
        <v>2</v>
      </c>
    </row>
    <row r="39" spans="1:23">
      <c r="A39" s="9" t="s">
        <v>262</v>
      </c>
      <c r="B39" s="32">
        <v>0</v>
      </c>
      <c r="C39" s="32">
        <v>0</v>
      </c>
      <c r="D39" s="32">
        <v>0</v>
      </c>
      <c r="E39" s="32">
        <v>0</v>
      </c>
      <c r="F39" s="32">
        <v>0</v>
      </c>
      <c r="G39" s="32">
        <v>0</v>
      </c>
      <c r="H39" s="32">
        <v>0</v>
      </c>
      <c r="I39" s="32">
        <v>0</v>
      </c>
      <c r="J39" s="32">
        <v>0</v>
      </c>
      <c r="K39" s="32">
        <v>0</v>
      </c>
      <c r="L39" s="32">
        <v>0</v>
      </c>
      <c r="M39" s="32">
        <v>0</v>
      </c>
      <c r="N39" s="32">
        <v>0</v>
      </c>
      <c r="O39" s="32">
        <v>0</v>
      </c>
      <c r="P39" s="32">
        <v>0</v>
      </c>
      <c r="Q39" s="32">
        <v>0</v>
      </c>
      <c r="R39" s="32">
        <v>0</v>
      </c>
      <c r="S39" s="32">
        <v>0</v>
      </c>
      <c r="T39" s="32">
        <v>0</v>
      </c>
      <c r="U39" s="32">
        <v>0</v>
      </c>
      <c r="V39" s="32">
        <v>0</v>
      </c>
      <c r="W39" s="16">
        <f t="shared" si="0"/>
        <v>0</v>
      </c>
    </row>
    <row r="40" spans="1:23">
      <c r="A40" s="9" t="s">
        <v>263</v>
      </c>
      <c r="B40" s="32">
        <v>1</v>
      </c>
      <c r="C40" s="32">
        <v>0</v>
      </c>
      <c r="D40" s="32">
        <v>1</v>
      </c>
      <c r="E40" s="32">
        <v>0</v>
      </c>
      <c r="F40" s="32">
        <v>0</v>
      </c>
      <c r="G40" s="32">
        <v>0</v>
      </c>
      <c r="H40" s="32">
        <v>0</v>
      </c>
      <c r="I40" s="32">
        <v>0</v>
      </c>
      <c r="J40" s="32">
        <v>0</v>
      </c>
      <c r="K40" s="32">
        <v>0</v>
      </c>
      <c r="L40" s="32">
        <v>0</v>
      </c>
      <c r="M40" s="32">
        <v>0</v>
      </c>
      <c r="N40" s="32">
        <v>0</v>
      </c>
      <c r="O40" s="32">
        <v>0</v>
      </c>
      <c r="P40" s="32">
        <v>0</v>
      </c>
      <c r="Q40" s="32">
        <v>0</v>
      </c>
      <c r="R40" s="32">
        <v>0</v>
      </c>
      <c r="S40" s="32">
        <v>0</v>
      </c>
      <c r="T40" s="32">
        <v>0</v>
      </c>
      <c r="U40" s="32">
        <v>0</v>
      </c>
      <c r="V40" s="32">
        <v>0</v>
      </c>
      <c r="W40" s="16">
        <f t="shared" si="0"/>
        <v>2</v>
      </c>
    </row>
    <row r="41" spans="1:23">
      <c r="A41" s="9" t="s">
        <v>264</v>
      </c>
      <c r="B41" s="32">
        <v>0</v>
      </c>
      <c r="C41" s="32">
        <v>1</v>
      </c>
      <c r="D41" s="32">
        <v>0</v>
      </c>
      <c r="E41" s="32">
        <v>0</v>
      </c>
      <c r="F41" s="32">
        <v>0</v>
      </c>
      <c r="G41" s="32">
        <v>0</v>
      </c>
      <c r="H41" s="32">
        <v>0</v>
      </c>
      <c r="I41" s="32">
        <v>0</v>
      </c>
      <c r="J41" s="32">
        <v>0</v>
      </c>
      <c r="K41" s="32">
        <v>0</v>
      </c>
      <c r="L41" s="32">
        <v>0</v>
      </c>
      <c r="M41" s="32">
        <v>0</v>
      </c>
      <c r="N41" s="32">
        <v>0</v>
      </c>
      <c r="O41" s="32">
        <v>0</v>
      </c>
      <c r="P41" s="32">
        <v>0</v>
      </c>
      <c r="Q41" s="32">
        <v>0</v>
      </c>
      <c r="R41" s="32">
        <v>0</v>
      </c>
      <c r="S41" s="32">
        <v>0</v>
      </c>
      <c r="T41" s="32">
        <v>0</v>
      </c>
      <c r="U41" s="32">
        <v>0</v>
      </c>
      <c r="V41" s="32">
        <v>0</v>
      </c>
      <c r="W41" s="16">
        <f t="shared" si="0"/>
        <v>1</v>
      </c>
    </row>
    <row r="42" spans="1:23">
      <c r="A42" s="9" t="s">
        <v>265</v>
      </c>
      <c r="B42" s="32">
        <v>1</v>
      </c>
      <c r="C42" s="32">
        <v>3</v>
      </c>
      <c r="D42" s="32">
        <v>0</v>
      </c>
      <c r="E42" s="32">
        <v>0</v>
      </c>
      <c r="F42" s="32">
        <v>0</v>
      </c>
      <c r="G42" s="32">
        <v>0</v>
      </c>
      <c r="H42" s="32">
        <v>0</v>
      </c>
      <c r="I42" s="32">
        <v>0</v>
      </c>
      <c r="J42" s="32">
        <v>0</v>
      </c>
      <c r="K42" s="32">
        <v>0</v>
      </c>
      <c r="L42" s="32">
        <v>0</v>
      </c>
      <c r="M42" s="32">
        <v>0</v>
      </c>
      <c r="N42" s="32">
        <v>0</v>
      </c>
      <c r="O42" s="32">
        <v>0</v>
      </c>
      <c r="P42" s="32">
        <v>0</v>
      </c>
      <c r="Q42" s="32">
        <v>0</v>
      </c>
      <c r="R42" s="32">
        <v>0</v>
      </c>
      <c r="S42" s="32">
        <v>0</v>
      </c>
      <c r="T42" s="32">
        <v>0</v>
      </c>
      <c r="U42" s="32">
        <v>0</v>
      </c>
      <c r="V42" s="32">
        <v>0</v>
      </c>
      <c r="W42" s="16">
        <f t="shared" si="0"/>
        <v>4</v>
      </c>
    </row>
    <row r="43" spans="1:23">
      <c r="A43" s="9" t="s">
        <v>266</v>
      </c>
      <c r="B43" s="32">
        <v>1</v>
      </c>
      <c r="C43" s="32">
        <v>0</v>
      </c>
      <c r="D43" s="32">
        <v>0</v>
      </c>
      <c r="E43" s="32">
        <v>0</v>
      </c>
      <c r="F43" s="32">
        <v>0</v>
      </c>
      <c r="G43" s="32">
        <v>0</v>
      </c>
      <c r="H43" s="32">
        <v>0</v>
      </c>
      <c r="I43" s="32">
        <v>0</v>
      </c>
      <c r="J43" s="32">
        <v>0</v>
      </c>
      <c r="K43" s="32">
        <v>0</v>
      </c>
      <c r="L43" s="32">
        <v>0</v>
      </c>
      <c r="M43" s="32">
        <v>0</v>
      </c>
      <c r="N43" s="32">
        <v>0</v>
      </c>
      <c r="O43" s="32">
        <v>0</v>
      </c>
      <c r="P43" s="32">
        <v>0</v>
      </c>
      <c r="Q43" s="32">
        <v>0</v>
      </c>
      <c r="R43" s="32">
        <v>0</v>
      </c>
      <c r="S43" s="32">
        <v>0</v>
      </c>
      <c r="T43" s="32">
        <v>0</v>
      </c>
      <c r="U43" s="32">
        <v>0</v>
      </c>
      <c r="V43" s="32">
        <v>0</v>
      </c>
      <c r="W43" s="16">
        <f t="shared" si="0"/>
        <v>1</v>
      </c>
    </row>
    <row r="44" spans="1:23">
      <c r="A44" s="9" t="s">
        <v>267</v>
      </c>
      <c r="B44" s="32">
        <v>1</v>
      </c>
      <c r="C44" s="32">
        <v>1</v>
      </c>
      <c r="D44" s="32">
        <v>0</v>
      </c>
      <c r="E44" s="32">
        <v>0</v>
      </c>
      <c r="F44" s="32">
        <v>0</v>
      </c>
      <c r="G44" s="32">
        <v>0</v>
      </c>
      <c r="H44" s="32">
        <v>0</v>
      </c>
      <c r="I44" s="32">
        <v>0</v>
      </c>
      <c r="J44" s="32">
        <v>0</v>
      </c>
      <c r="K44" s="32">
        <v>0</v>
      </c>
      <c r="L44" s="32">
        <v>0</v>
      </c>
      <c r="M44" s="32">
        <v>0</v>
      </c>
      <c r="N44" s="32">
        <v>0</v>
      </c>
      <c r="O44" s="32">
        <v>0</v>
      </c>
      <c r="P44" s="32">
        <v>0</v>
      </c>
      <c r="Q44" s="32">
        <v>0</v>
      </c>
      <c r="R44" s="32">
        <v>0</v>
      </c>
      <c r="S44" s="32">
        <v>0</v>
      </c>
      <c r="T44" s="32">
        <v>0</v>
      </c>
      <c r="U44" s="32">
        <v>0</v>
      </c>
      <c r="V44" s="32">
        <v>0</v>
      </c>
      <c r="W44" s="16">
        <f t="shared" si="0"/>
        <v>2</v>
      </c>
    </row>
    <row r="45" spans="1:23">
      <c r="A45" s="9" t="s">
        <v>268</v>
      </c>
      <c r="B45" s="32">
        <v>1</v>
      </c>
      <c r="C45" s="32">
        <v>1</v>
      </c>
      <c r="D45" s="32">
        <v>0</v>
      </c>
      <c r="E45" s="32">
        <v>0</v>
      </c>
      <c r="F45" s="32">
        <v>0</v>
      </c>
      <c r="G45" s="32">
        <v>0</v>
      </c>
      <c r="H45" s="32">
        <v>0</v>
      </c>
      <c r="I45" s="32">
        <v>0</v>
      </c>
      <c r="J45" s="32">
        <v>0</v>
      </c>
      <c r="K45" s="32">
        <v>0</v>
      </c>
      <c r="L45" s="32">
        <v>0</v>
      </c>
      <c r="M45" s="32">
        <v>0</v>
      </c>
      <c r="N45" s="32">
        <v>0</v>
      </c>
      <c r="O45" s="32">
        <v>0</v>
      </c>
      <c r="P45" s="32">
        <v>0</v>
      </c>
      <c r="Q45" s="32">
        <v>0</v>
      </c>
      <c r="R45" s="32">
        <v>0</v>
      </c>
      <c r="S45" s="32">
        <v>0</v>
      </c>
      <c r="T45" s="32">
        <v>0</v>
      </c>
      <c r="U45" s="32">
        <v>0</v>
      </c>
      <c r="V45" s="32">
        <v>0</v>
      </c>
      <c r="W45" s="16">
        <f t="shared" si="0"/>
        <v>2</v>
      </c>
    </row>
    <row r="46" spans="1:23">
      <c r="A46" s="9" t="s">
        <v>269</v>
      </c>
      <c r="B46" s="32">
        <v>0</v>
      </c>
      <c r="C46" s="32">
        <v>0</v>
      </c>
      <c r="D46" s="32">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16">
        <f t="shared" si="0"/>
        <v>0</v>
      </c>
    </row>
    <row r="47" spans="1:23">
      <c r="A47" s="9" t="s">
        <v>270</v>
      </c>
      <c r="B47" s="32">
        <v>0</v>
      </c>
      <c r="C47" s="32">
        <v>0</v>
      </c>
      <c r="D47" s="32">
        <v>0</v>
      </c>
      <c r="E47" s="32">
        <v>0</v>
      </c>
      <c r="F47" s="32">
        <v>0</v>
      </c>
      <c r="G47" s="32">
        <v>0</v>
      </c>
      <c r="H47" s="32">
        <v>0</v>
      </c>
      <c r="I47" s="32">
        <v>0</v>
      </c>
      <c r="J47" s="32">
        <v>0</v>
      </c>
      <c r="K47" s="32">
        <v>1</v>
      </c>
      <c r="L47" s="32">
        <v>0</v>
      </c>
      <c r="M47" s="32">
        <v>0</v>
      </c>
      <c r="N47" s="32">
        <v>0</v>
      </c>
      <c r="O47" s="32">
        <v>0</v>
      </c>
      <c r="P47" s="32">
        <v>0</v>
      </c>
      <c r="Q47" s="32">
        <v>0</v>
      </c>
      <c r="R47" s="32">
        <v>0</v>
      </c>
      <c r="S47" s="32">
        <v>0</v>
      </c>
      <c r="T47" s="32">
        <v>0</v>
      </c>
      <c r="U47" s="32">
        <v>0</v>
      </c>
      <c r="V47" s="32">
        <v>0</v>
      </c>
      <c r="W47" s="16">
        <f t="shared" si="0"/>
        <v>1</v>
      </c>
    </row>
    <row r="48" spans="1:23">
      <c r="A48" s="13" t="s">
        <v>0</v>
      </c>
      <c r="B48" s="17">
        <f>SUM(B7:B47)</f>
        <v>1176</v>
      </c>
      <c r="C48" s="17">
        <f t="shared" ref="C48:W48" si="1">SUM(C7:C47)</f>
        <v>52</v>
      </c>
      <c r="D48" s="17">
        <f t="shared" si="1"/>
        <v>1118</v>
      </c>
      <c r="E48" s="17">
        <f t="shared" si="1"/>
        <v>1</v>
      </c>
      <c r="F48" s="17">
        <f t="shared" si="1"/>
        <v>18</v>
      </c>
      <c r="G48" s="17">
        <f t="shared" si="1"/>
        <v>15</v>
      </c>
      <c r="H48" s="17">
        <f t="shared" si="1"/>
        <v>5</v>
      </c>
      <c r="I48" s="17">
        <f t="shared" si="1"/>
        <v>7</v>
      </c>
      <c r="J48" s="17">
        <f t="shared" si="1"/>
        <v>22</v>
      </c>
      <c r="K48" s="17">
        <f t="shared" si="1"/>
        <v>5</v>
      </c>
      <c r="L48" s="17">
        <f t="shared" si="1"/>
        <v>1</v>
      </c>
      <c r="M48" s="17">
        <f t="shared" si="1"/>
        <v>2</v>
      </c>
      <c r="N48" s="17">
        <f t="shared" si="1"/>
        <v>1</v>
      </c>
      <c r="O48" s="17">
        <f t="shared" si="1"/>
        <v>12</v>
      </c>
      <c r="P48" s="17">
        <f t="shared" si="1"/>
        <v>6</v>
      </c>
      <c r="Q48" s="17">
        <f t="shared" si="1"/>
        <v>2</v>
      </c>
      <c r="R48" s="17">
        <f t="shared" si="1"/>
        <v>5</v>
      </c>
      <c r="S48" s="17">
        <f t="shared" si="1"/>
        <v>0</v>
      </c>
      <c r="T48" s="17">
        <f>SUM(T7:T47)</f>
        <v>0</v>
      </c>
      <c r="U48" s="17">
        <f>SUM(U7:U47)</f>
        <v>4</v>
      </c>
      <c r="V48" s="17">
        <f t="shared" si="1"/>
        <v>16</v>
      </c>
      <c r="W48" s="17">
        <f t="shared" si="1"/>
        <v>2468</v>
      </c>
    </row>
    <row r="49" spans="1:1">
      <c r="A49" s="5"/>
    </row>
    <row r="50" spans="1:1">
      <c r="A50" s="5" t="s">
        <v>584</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C677-EEA0-4ABD-BE65-664C3B5EA10F}">
  <sheetPr>
    <pageSetUpPr fitToPage="1"/>
  </sheetPr>
  <dimension ref="A1:B13"/>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29</v>
      </c>
    </row>
    <row r="2" spans="1:2" ht="19.5">
      <c r="A2" s="1" t="s">
        <v>605</v>
      </c>
    </row>
    <row r="3" spans="1:2" ht="19.5">
      <c r="A3" s="1" t="s">
        <v>545</v>
      </c>
    </row>
    <row r="4" spans="1:2" ht="19.5">
      <c r="A4" s="1"/>
    </row>
    <row r="5" spans="1:2" ht="19.5">
      <c r="A5" s="1" t="s">
        <v>587</v>
      </c>
    </row>
    <row r="6" spans="1:2">
      <c r="A6" s="19" t="s">
        <v>272</v>
      </c>
      <c r="B6" s="4" t="s">
        <v>79</v>
      </c>
    </row>
    <row r="7" spans="1:2">
      <c r="A7" s="9" t="s">
        <v>273</v>
      </c>
      <c r="B7" s="32">
        <v>1373</v>
      </c>
    </row>
    <row r="8" spans="1:2">
      <c r="A8" s="9" t="s">
        <v>274</v>
      </c>
      <c r="B8" s="32">
        <v>230</v>
      </c>
    </row>
    <row r="9" spans="1:2">
      <c r="A9" s="9" t="s">
        <v>275</v>
      </c>
      <c r="B9" s="32">
        <v>50</v>
      </c>
    </row>
    <row r="10" spans="1:2">
      <c r="A10" s="9" t="s">
        <v>276</v>
      </c>
      <c r="B10" s="32">
        <v>25</v>
      </c>
    </row>
    <row r="11" spans="1:2">
      <c r="A11" s="9" t="s">
        <v>277</v>
      </c>
      <c r="B11" s="32">
        <v>17</v>
      </c>
    </row>
    <row r="12" spans="1:2">
      <c r="A12" s="9" t="s">
        <v>141</v>
      </c>
      <c r="B12" s="32">
        <v>37</v>
      </c>
    </row>
    <row r="13" spans="1:2">
      <c r="A13" s="13" t="s">
        <v>0</v>
      </c>
      <c r="B13" s="17">
        <f>SUM(B7:B12)</f>
        <v>1732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BB07-D875-4C76-B54C-2A2E637D40A3}">
  <sheetPr>
    <pageSetUpPr fitToPage="1"/>
  </sheetPr>
  <dimension ref="A1:B12"/>
  <sheetViews>
    <sheetView view="pageBreakPreview" zoomScale="85" zoomScaleNormal="85" zoomScaleSheetLayoutView="85" workbookViewId="0"/>
  </sheetViews>
  <sheetFormatPr defaultColWidth="9" defaultRowHeight="18.75"/>
  <cols>
    <col min="1" max="1" width="30.625" style="2" customWidth="1"/>
    <col min="2" max="2" width="25.625" style="2" customWidth="1"/>
    <col min="3" max="16384" width="9" style="2"/>
  </cols>
  <sheetData>
    <row r="1" spans="1:2" ht="19.5">
      <c r="A1" s="1" t="s">
        <v>29</v>
      </c>
    </row>
    <row r="2" spans="1:2" ht="19.5">
      <c r="A2" s="1" t="s">
        <v>605</v>
      </c>
    </row>
    <row r="3" spans="1:2" ht="19.5">
      <c r="A3" s="1" t="s">
        <v>545</v>
      </c>
    </row>
    <row r="4" spans="1:2" ht="19.5">
      <c r="A4" s="1"/>
    </row>
    <row r="5" spans="1:2" ht="19.5">
      <c r="A5" s="1" t="s">
        <v>546</v>
      </c>
    </row>
    <row r="6" spans="1:2">
      <c r="A6" s="3" t="s">
        <v>547</v>
      </c>
      <c r="B6" s="4" t="s">
        <v>1</v>
      </c>
    </row>
    <row r="7" spans="1:2">
      <c r="A7" s="9" t="s">
        <v>548</v>
      </c>
      <c r="B7" s="32">
        <v>374</v>
      </c>
    </row>
    <row r="8" spans="1:2">
      <c r="A8" s="9" t="s">
        <v>549</v>
      </c>
      <c r="B8" s="32">
        <v>312</v>
      </c>
    </row>
    <row r="9" spans="1:2">
      <c r="A9" s="9" t="s">
        <v>550</v>
      </c>
      <c r="B9" s="32">
        <v>481</v>
      </c>
    </row>
    <row r="10" spans="1:2">
      <c r="A10" s="9" t="s">
        <v>551</v>
      </c>
      <c r="B10" s="32">
        <v>376</v>
      </c>
    </row>
    <row r="11" spans="1:2">
      <c r="A11" s="9" t="s">
        <v>552</v>
      </c>
      <c r="B11" s="32">
        <v>189</v>
      </c>
    </row>
    <row r="12" spans="1:2">
      <c r="A12" s="8" t="s">
        <v>0</v>
      </c>
      <c r="B12" s="17">
        <f>SUM(B7:B11)</f>
        <v>1732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71D4-B427-4D6B-981A-A830367B4C5F}">
  <sheetPr>
    <pageSetUpPr fitToPage="1"/>
  </sheetPr>
  <dimension ref="A1:E18"/>
  <sheetViews>
    <sheetView view="pageBreakPreview" zoomScaleNormal="85" zoomScaleSheetLayoutView="100" workbookViewId="0"/>
  </sheetViews>
  <sheetFormatPr defaultColWidth="9" defaultRowHeight="18.75"/>
  <cols>
    <col min="1" max="1" width="23.125" style="2" customWidth="1"/>
    <col min="2" max="5" width="15.625" style="2" customWidth="1"/>
    <col min="6" max="16384" width="9" style="2"/>
  </cols>
  <sheetData>
    <row r="1" spans="1:5" ht="19.5">
      <c r="A1" s="1" t="s">
        <v>29</v>
      </c>
    </row>
    <row r="2" spans="1:5" ht="19.5">
      <c r="A2" s="1" t="s">
        <v>605</v>
      </c>
    </row>
    <row r="3" spans="1:5" ht="19.5">
      <c r="A3" s="1" t="s">
        <v>545</v>
      </c>
    </row>
    <row r="4" spans="1:5" ht="19.5">
      <c r="A4" s="1"/>
    </row>
    <row r="5" spans="1:5" ht="19.5">
      <c r="A5" s="1" t="s">
        <v>588</v>
      </c>
    </row>
    <row r="6" spans="1:5" ht="36" customHeight="1">
      <c r="A6" s="58" t="s">
        <v>278</v>
      </c>
      <c r="B6" s="42" t="s">
        <v>606</v>
      </c>
      <c r="C6" s="43"/>
      <c r="D6" s="42" t="s">
        <v>607</v>
      </c>
      <c r="E6" s="43"/>
    </row>
    <row r="7" spans="1:5">
      <c r="A7" s="57"/>
      <c r="B7" s="6" t="s">
        <v>79</v>
      </c>
      <c r="C7" s="6" t="s">
        <v>23</v>
      </c>
      <c r="D7" s="6" t="s">
        <v>79</v>
      </c>
      <c r="E7" s="6" t="s">
        <v>23</v>
      </c>
    </row>
    <row r="8" spans="1:5">
      <c r="A8" s="9" t="s">
        <v>279</v>
      </c>
      <c r="B8" s="32">
        <v>275</v>
      </c>
      <c r="C8" s="7">
        <f>B8/$B$16*100</f>
        <v>15.8775981524249</v>
      </c>
      <c r="D8" s="32">
        <v>275</v>
      </c>
      <c r="E8" s="7">
        <f>D8/$D$16*100</f>
        <v>15.8775981524249</v>
      </c>
    </row>
    <row r="9" spans="1:5">
      <c r="A9" s="9" t="s">
        <v>280</v>
      </c>
      <c r="B9" s="32">
        <v>6</v>
      </c>
      <c r="C9" s="7">
        <f t="shared" ref="C9:C16" si="0">B9/$B$16*100</f>
        <v>0.34642032332563499</v>
      </c>
      <c r="D9" s="32">
        <v>6</v>
      </c>
      <c r="E9" s="7">
        <f t="shared" ref="E9:E16" si="1">D9/$D$16*100</f>
        <v>0.34642032332563499</v>
      </c>
    </row>
    <row r="10" spans="1:5">
      <c r="A10" s="9" t="s">
        <v>281</v>
      </c>
      <c r="B10" s="32">
        <v>569</v>
      </c>
      <c r="C10" s="7">
        <f t="shared" si="0"/>
        <v>32.8521939953811</v>
      </c>
      <c r="D10" s="32">
        <v>569</v>
      </c>
      <c r="E10" s="7">
        <f t="shared" si="1"/>
        <v>32.8521939953811</v>
      </c>
    </row>
    <row r="11" spans="1:5">
      <c r="A11" s="9" t="s">
        <v>282</v>
      </c>
      <c r="B11" s="32">
        <v>60</v>
      </c>
      <c r="C11" s="7">
        <f t="shared" si="0"/>
        <v>3.4642032332563502</v>
      </c>
      <c r="D11" s="32">
        <v>60</v>
      </c>
      <c r="E11" s="7">
        <f t="shared" si="1"/>
        <v>3.4642032332563502</v>
      </c>
    </row>
    <row r="12" spans="1:5">
      <c r="A12" s="9" t="s">
        <v>283</v>
      </c>
      <c r="B12" s="32">
        <v>140</v>
      </c>
      <c r="C12" s="7">
        <f t="shared" si="0"/>
        <v>8.0831408775981508</v>
      </c>
      <c r="D12" s="32">
        <v>140</v>
      </c>
      <c r="E12" s="7">
        <f t="shared" si="1"/>
        <v>8.0831408775981508</v>
      </c>
    </row>
    <row r="13" spans="1:5">
      <c r="A13" s="9" t="s">
        <v>284</v>
      </c>
      <c r="B13" s="32">
        <v>94</v>
      </c>
      <c r="C13" s="7">
        <f t="shared" si="0"/>
        <v>5.4272517321016203</v>
      </c>
      <c r="D13" s="32">
        <v>94</v>
      </c>
      <c r="E13" s="7">
        <f t="shared" si="1"/>
        <v>5.4272517321016203</v>
      </c>
    </row>
    <row r="14" spans="1:5">
      <c r="A14" s="9" t="s">
        <v>285</v>
      </c>
      <c r="B14" s="32">
        <v>492</v>
      </c>
      <c r="C14" s="7">
        <f t="shared" si="0"/>
        <v>28.406466512702099</v>
      </c>
      <c r="D14" s="32">
        <v>492</v>
      </c>
      <c r="E14" s="7">
        <f t="shared" si="1"/>
        <v>28.406466512702099</v>
      </c>
    </row>
    <row r="15" spans="1:5">
      <c r="A15" s="9" t="s">
        <v>141</v>
      </c>
      <c r="B15" s="32">
        <v>96</v>
      </c>
      <c r="C15" s="7">
        <f t="shared" si="0"/>
        <v>5.5427251732101599</v>
      </c>
      <c r="D15" s="32">
        <v>96</v>
      </c>
      <c r="E15" s="7">
        <f t="shared" si="1"/>
        <v>5.5427251732101599</v>
      </c>
    </row>
    <row r="16" spans="1:5">
      <c r="A16" s="13" t="s">
        <v>0</v>
      </c>
      <c r="B16" s="17">
        <f>SUM(B8:B15)</f>
        <v>1732</v>
      </c>
      <c r="C16" s="7">
        <f t="shared" si="0"/>
        <v>100</v>
      </c>
      <c r="D16" s="17">
        <f t="shared" ref="D16" si="2">SUM(D8:D15)</f>
        <v>1732</v>
      </c>
      <c r="E16" s="7">
        <f t="shared" si="1"/>
        <v>100</v>
      </c>
    </row>
    <row r="17" spans="1:1">
      <c r="A17" s="5"/>
    </row>
    <row r="18" spans="1:1">
      <c r="A18" s="5" t="s">
        <v>286</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139F3-39AC-4855-8018-E6FFDCF4C74A}">
  <sheetPr>
    <pageSetUpPr fitToPage="1"/>
  </sheetPr>
  <dimension ref="A1:K19"/>
  <sheetViews>
    <sheetView view="pageBreakPreview" zoomScaleNormal="85" zoomScaleSheetLayoutView="100" workbookViewId="0"/>
  </sheetViews>
  <sheetFormatPr defaultColWidth="9" defaultRowHeight="18.75"/>
  <cols>
    <col min="1" max="1" width="34.125" style="2" customWidth="1"/>
    <col min="2" max="11" width="15.625" style="2" customWidth="1"/>
    <col min="12" max="16384" width="9" style="2"/>
  </cols>
  <sheetData>
    <row r="1" spans="1:11" ht="19.5">
      <c r="A1" s="1" t="s">
        <v>29</v>
      </c>
    </row>
    <row r="2" spans="1:11" ht="19.5">
      <c r="A2" s="1" t="s">
        <v>605</v>
      </c>
    </row>
    <row r="3" spans="1:11" ht="39.950000000000003" customHeight="1">
      <c r="A3" s="31" t="s">
        <v>545</v>
      </c>
    </row>
    <row r="4" spans="1:11" ht="19.5">
      <c r="A4" s="1" t="s">
        <v>589</v>
      </c>
    </row>
    <row r="5" spans="1:11" ht="20.100000000000001" customHeight="1">
      <c r="A5" s="51" t="s">
        <v>278</v>
      </c>
      <c r="B5" s="44" t="s">
        <v>602</v>
      </c>
      <c r="C5" s="45"/>
      <c r="D5" s="45"/>
      <c r="E5" s="45"/>
      <c r="F5" s="45"/>
      <c r="G5" s="45"/>
      <c r="H5" s="45"/>
      <c r="I5" s="46"/>
      <c r="J5" s="47" t="s">
        <v>0</v>
      </c>
      <c r="K5" s="48"/>
    </row>
    <row r="6" spans="1:11" ht="18" customHeight="1">
      <c r="A6" s="52"/>
      <c r="B6" s="56" t="s">
        <v>287</v>
      </c>
      <c r="C6" s="55"/>
      <c r="D6" s="54" t="s">
        <v>288</v>
      </c>
      <c r="E6" s="55"/>
      <c r="F6" s="54" t="s">
        <v>289</v>
      </c>
      <c r="G6" s="55"/>
      <c r="H6" s="54" t="s">
        <v>290</v>
      </c>
      <c r="I6" s="55"/>
      <c r="J6" s="49"/>
      <c r="K6" s="50"/>
    </row>
    <row r="7" spans="1:11" ht="56.25">
      <c r="A7" s="53"/>
      <c r="B7" s="26" t="s">
        <v>608</v>
      </c>
      <c r="C7" s="29" t="s">
        <v>609</v>
      </c>
      <c r="D7" s="25" t="s">
        <v>608</v>
      </c>
      <c r="E7" s="29" t="s">
        <v>609</v>
      </c>
      <c r="F7" s="25" t="s">
        <v>608</v>
      </c>
      <c r="G7" s="29" t="s">
        <v>609</v>
      </c>
      <c r="H7" s="25" t="s">
        <v>608</v>
      </c>
      <c r="I7" s="29" t="s">
        <v>609</v>
      </c>
      <c r="J7" s="25" t="s">
        <v>608</v>
      </c>
      <c r="K7" s="29" t="s">
        <v>609</v>
      </c>
    </row>
    <row r="8" spans="1:11">
      <c r="A8" s="15" t="s">
        <v>279</v>
      </c>
      <c r="B8" s="32">
        <v>69</v>
      </c>
      <c r="C8" s="32">
        <v>69</v>
      </c>
      <c r="D8" s="32">
        <v>55</v>
      </c>
      <c r="E8" s="32">
        <v>55</v>
      </c>
      <c r="F8" s="32">
        <v>148</v>
      </c>
      <c r="G8" s="32">
        <v>148</v>
      </c>
      <c r="H8" s="32">
        <v>3</v>
      </c>
      <c r="I8" s="32">
        <v>3</v>
      </c>
      <c r="J8" s="16">
        <f>B8+D8+F8+H8</f>
        <v>275</v>
      </c>
      <c r="K8" s="16">
        <f>C8+E8+G8+I8</f>
        <v>275</v>
      </c>
    </row>
    <row r="9" spans="1:11">
      <c r="A9" s="15" t="s">
        <v>280</v>
      </c>
      <c r="B9" s="32">
        <v>1</v>
      </c>
      <c r="C9" s="32">
        <v>1</v>
      </c>
      <c r="D9" s="32">
        <v>1</v>
      </c>
      <c r="E9" s="32">
        <v>1</v>
      </c>
      <c r="F9" s="32">
        <v>4</v>
      </c>
      <c r="G9" s="32">
        <v>4</v>
      </c>
      <c r="H9" s="32">
        <v>0</v>
      </c>
      <c r="I9" s="32">
        <v>0</v>
      </c>
      <c r="J9" s="16">
        <f t="shared" ref="J9:K16" si="0">B9+D9+F9+H9</f>
        <v>6</v>
      </c>
      <c r="K9" s="16">
        <f t="shared" si="0"/>
        <v>6</v>
      </c>
    </row>
    <row r="10" spans="1:11">
      <c r="A10" s="15" t="s">
        <v>281</v>
      </c>
      <c r="B10" s="32">
        <v>416</v>
      </c>
      <c r="C10" s="32">
        <v>416</v>
      </c>
      <c r="D10" s="32">
        <v>108</v>
      </c>
      <c r="E10" s="32">
        <v>108</v>
      </c>
      <c r="F10" s="32">
        <v>41</v>
      </c>
      <c r="G10" s="32">
        <v>41</v>
      </c>
      <c r="H10" s="32">
        <v>4</v>
      </c>
      <c r="I10" s="32">
        <v>4</v>
      </c>
      <c r="J10" s="16">
        <f t="shared" si="0"/>
        <v>569</v>
      </c>
      <c r="K10" s="16">
        <f t="shared" si="0"/>
        <v>569</v>
      </c>
    </row>
    <row r="11" spans="1:11">
      <c r="A11" s="15" t="s">
        <v>282</v>
      </c>
      <c r="B11" s="32">
        <v>27</v>
      </c>
      <c r="C11" s="32">
        <v>27</v>
      </c>
      <c r="D11" s="32">
        <v>13</v>
      </c>
      <c r="E11" s="32">
        <v>13</v>
      </c>
      <c r="F11" s="32">
        <v>20</v>
      </c>
      <c r="G11" s="32">
        <v>20</v>
      </c>
      <c r="H11" s="32">
        <v>0</v>
      </c>
      <c r="I11" s="32">
        <v>0</v>
      </c>
      <c r="J11" s="16">
        <f t="shared" si="0"/>
        <v>60</v>
      </c>
      <c r="K11" s="16">
        <f t="shared" si="0"/>
        <v>60</v>
      </c>
    </row>
    <row r="12" spans="1:11">
      <c r="A12" s="15" t="s">
        <v>283</v>
      </c>
      <c r="B12" s="32">
        <v>79</v>
      </c>
      <c r="C12" s="32">
        <v>79</v>
      </c>
      <c r="D12" s="32">
        <v>48</v>
      </c>
      <c r="E12" s="32">
        <v>48</v>
      </c>
      <c r="F12" s="32">
        <v>13</v>
      </c>
      <c r="G12" s="32">
        <v>13</v>
      </c>
      <c r="H12" s="32">
        <v>0</v>
      </c>
      <c r="I12" s="32">
        <v>0</v>
      </c>
      <c r="J12" s="16">
        <f t="shared" si="0"/>
        <v>140</v>
      </c>
      <c r="K12" s="16">
        <f t="shared" si="0"/>
        <v>140</v>
      </c>
    </row>
    <row r="13" spans="1:11">
      <c r="A13" s="15" t="s">
        <v>284</v>
      </c>
      <c r="B13" s="32">
        <v>40</v>
      </c>
      <c r="C13" s="32">
        <v>40</v>
      </c>
      <c r="D13" s="32">
        <v>20</v>
      </c>
      <c r="E13" s="32">
        <v>20</v>
      </c>
      <c r="F13" s="32">
        <v>34</v>
      </c>
      <c r="G13" s="32">
        <v>34</v>
      </c>
      <c r="H13" s="32">
        <v>0</v>
      </c>
      <c r="I13" s="32">
        <v>0</v>
      </c>
      <c r="J13" s="16">
        <f t="shared" si="0"/>
        <v>94</v>
      </c>
      <c r="K13" s="16">
        <f t="shared" si="0"/>
        <v>94</v>
      </c>
    </row>
    <row r="14" spans="1:11">
      <c r="A14" s="15" t="s">
        <v>285</v>
      </c>
      <c r="B14" s="32">
        <v>216</v>
      </c>
      <c r="C14" s="32">
        <v>216</v>
      </c>
      <c r="D14" s="32">
        <v>216</v>
      </c>
      <c r="E14" s="32">
        <v>216</v>
      </c>
      <c r="F14" s="32">
        <v>59</v>
      </c>
      <c r="G14" s="32">
        <v>59</v>
      </c>
      <c r="H14" s="32">
        <v>1</v>
      </c>
      <c r="I14" s="32">
        <v>1</v>
      </c>
      <c r="J14" s="16">
        <f t="shared" si="0"/>
        <v>492</v>
      </c>
      <c r="K14" s="16">
        <f t="shared" si="0"/>
        <v>492</v>
      </c>
    </row>
    <row r="15" spans="1:11">
      <c r="A15" s="15" t="s">
        <v>141</v>
      </c>
      <c r="B15" s="32">
        <v>48</v>
      </c>
      <c r="C15" s="32">
        <v>48</v>
      </c>
      <c r="D15" s="32">
        <v>24</v>
      </c>
      <c r="E15" s="32">
        <v>24</v>
      </c>
      <c r="F15" s="32">
        <v>20</v>
      </c>
      <c r="G15" s="32">
        <v>20</v>
      </c>
      <c r="H15" s="32">
        <v>4</v>
      </c>
      <c r="I15" s="32">
        <v>4</v>
      </c>
      <c r="J15" s="16">
        <f t="shared" si="0"/>
        <v>96</v>
      </c>
      <c r="K15" s="16">
        <f t="shared" si="0"/>
        <v>96</v>
      </c>
    </row>
    <row r="16" spans="1:11">
      <c r="A16" s="22" t="s">
        <v>0</v>
      </c>
      <c r="B16" s="17">
        <f t="shared" ref="B16:I16" si="1">SUM(B8:B15)</f>
        <v>896</v>
      </c>
      <c r="C16" s="17">
        <f t="shared" si="1"/>
        <v>896</v>
      </c>
      <c r="D16" s="17">
        <f t="shared" si="1"/>
        <v>485</v>
      </c>
      <c r="E16" s="17">
        <f t="shared" si="1"/>
        <v>485</v>
      </c>
      <c r="F16" s="17">
        <f t="shared" si="1"/>
        <v>339</v>
      </c>
      <c r="G16" s="17">
        <f t="shared" si="1"/>
        <v>339</v>
      </c>
      <c r="H16" s="17">
        <f t="shared" si="1"/>
        <v>12</v>
      </c>
      <c r="I16" s="17">
        <f t="shared" si="1"/>
        <v>12</v>
      </c>
      <c r="J16" s="16">
        <f t="shared" si="0"/>
        <v>1732</v>
      </c>
      <c r="K16" s="16">
        <f t="shared" si="0"/>
        <v>1732</v>
      </c>
    </row>
    <row r="17" spans="1:1">
      <c r="A17" s="5"/>
    </row>
    <row r="18" spans="1:1">
      <c r="A18" s="5" t="s">
        <v>198</v>
      </c>
    </row>
    <row r="19" spans="1:1">
      <c r="A19" s="5"/>
    </row>
  </sheetData>
  <mergeCells count="7">
    <mergeCell ref="B5:I5"/>
    <mergeCell ref="J5:K6"/>
    <mergeCell ref="A5: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1"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C103-A8EE-4120-A749-962BCEA647B3}">
  <sheetPr>
    <pageSetUpPr fitToPage="1"/>
  </sheetPr>
  <dimension ref="A1:O19"/>
  <sheetViews>
    <sheetView view="pageBreakPreview" zoomScaleNormal="85" zoomScaleSheetLayoutView="100" workbookViewId="0"/>
  </sheetViews>
  <sheetFormatPr defaultColWidth="9" defaultRowHeight="18.75"/>
  <cols>
    <col min="1" max="1" width="30.625" style="2" customWidth="1"/>
    <col min="2" max="15" width="15.625" style="2" customWidth="1"/>
    <col min="16" max="16384" width="9" style="2"/>
  </cols>
  <sheetData>
    <row r="1" spans="1:15" ht="19.5">
      <c r="A1" s="1" t="s">
        <v>29</v>
      </c>
    </row>
    <row r="2" spans="1:15" ht="19.5">
      <c r="A2" s="1" t="s">
        <v>605</v>
      </c>
    </row>
    <row r="3" spans="1:15" ht="39.950000000000003" customHeight="1">
      <c r="A3" s="31" t="s">
        <v>545</v>
      </c>
    </row>
    <row r="4" spans="1:15" ht="19.5">
      <c r="A4" s="1" t="s">
        <v>590</v>
      </c>
    </row>
    <row r="5" spans="1:15" ht="20.100000000000001" customHeight="1">
      <c r="A5" s="51" t="s">
        <v>278</v>
      </c>
      <c r="B5" s="44" t="s">
        <v>199</v>
      </c>
      <c r="C5" s="45"/>
      <c r="D5" s="45"/>
      <c r="E5" s="45"/>
      <c r="F5" s="45"/>
      <c r="G5" s="45"/>
      <c r="H5" s="45"/>
      <c r="I5" s="45"/>
      <c r="J5" s="45"/>
      <c r="K5" s="45"/>
      <c r="L5" s="45"/>
      <c r="M5" s="46"/>
      <c r="N5" s="47" t="s">
        <v>0</v>
      </c>
      <c r="O5" s="48"/>
    </row>
    <row r="6" spans="1:15" ht="18" customHeight="1">
      <c r="A6" s="52"/>
      <c r="B6" s="56" t="s">
        <v>91</v>
      </c>
      <c r="C6" s="55"/>
      <c r="D6" s="54" t="s">
        <v>92</v>
      </c>
      <c r="E6" s="55"/>
      <c r="F6" s="54" t="s">
        <v>93</v>
      </c>
      <c r="G6" s="55"/>
      <c r="H6" s="54" t="s">
        <v>94</v>
      </c>
      <c r="I6" s="55"/>
      <c r="J6" s="54" t="s">
        <v>95</v>
      </c>
      <c r="K6" s="55"/>
      <c r="L6" s="54" t="s">
        <v>96</v>
      </c>
      <c r="M6" s="55"/>
      <c r="N6" s="49"/>
      <c r="O6" s="50"/>
    </row>
    <row r="7" spans="1:15" ht="56.25">
      <c r="A7" s="53"/>
      <c r="B7" s="26" t="s">
        <v>608</v>
      </c>
      <c r="C7" s="29" t="s">
        <v>609</v>
      </c>
      <c r="D7" s="25" t="s">
        <v>608</v>
      </c>
      <c r="E7" s="29" t="s">
        <v>609</v>
      </c>
      <c r="F7" s="25" t="s">
        <v>608</v>
      </c>
      <c r="G7" s="29" t="s">
        <v>609</v>
      </c>
      <c r="H7" s="25" t="s">
        <v>608</v>
      </c>
      <c r="I7" s="29" t="s">
        <v>609</v>
      </c>
      <c r="J7" s="25" t="s">
        <v>608</v>
      </c>
      <c r="K7" s="29" t="s">
        <v>609</v>
      </c>
      <c r="L7" s="25" t="s">
        <v>608</v>
      </c>
      <c r="M7" s="29" t="s">
        <v>609</v>
      </c>
      <c r="N7" s="25" t="s">
        <v>608</v>
      </c>
      <c r="O7" s="29" t="s">
        <v>609</v>
      </c>
    </row>
    <row r="8" spans="1:15">
      <c r="A8" s="15" t="s">
        <v>279</v>
      </c>
      <c r="B8" s="32">
        <v>7</v>
      </c>
      <c r="C8" s="32">
        <v>7</v>
      </c>
      <c r="D8" s="32">
        <v>10</v>
      </c>
      <c r="E8" s="32">
        <v>10</v>
      </c>
      <c r="F8" s="32">
        <v>38</v>
      </c>
      <c r="G8" s="32">
        <v>38</v>
      </c>
      <c r="H8" s="32">
        <v>43</v>
      </c>
      <c r="I8" s="32">
        <v>43</v>
      </c>
      <c r="J8" s="32">
        <v>167</v>
      </c>
      <c r="K8" s="32">
        <v>167</v>
      </c>
      <c r="L8" s="32">
        <v>10</v>
      </c>
      <c r="M8" s="32">
        <v>10</v>
      </c>
      <c r="N8" s="16">
        <f>B8+D8+F8+H8+J8+L8</f>
        <v>275</v>
      </c>
      <c r="O8" s="16">
        <f>C8+E8+G8+I8+K8+M8</f>
        <v>275</v>
      </c>
    </row>
    <row r="9" spans="1:15">
      <c r="A9" s="15" t="s">
        <v>280</v>
      </c>
      <c r="B9" s="32">
        <v>0</v>
      </c>
      <c r="C9" s="32">
        <v>0</v>
      </c>
      <c r="D9" s="32">
        <v>0</v>
      </c>
      <c r="E9" s="32">
        <v>0</v>
      </c>
      <c r="F9" s="32">
        <v>2</v>
      </c>
      <c r="G9" s="32">
        <v>2</v>
      </c>
      <c r="H9" s="32">
        <v>0</v>
      </c>
      <c r="I9" s="32">
        <v>0</v>
      </c>
      <c r="J9" s="32">
        <v>3</v>
      </c>
      <c r="K9" s="32">
        <v>3</v>
      </c>
      <c r="L9" s="32">
        <v>1</v>
      </c>
      <c r="M9" s="32">
        <v>1</v>
      </c>
      <c r="N9" s="16">
        <f t="shared" ref="N9:O16" si="0">B9+D9+F9+H9+J9+L9</f>
        <v>6</v>
      </c>
      <c r="O9" s="16">
        <f t="shared" si="0"/>
        <v>6</v>
      </c>
    </row>
    <row r="10" spans="1:15">
      <c r="A10" s="15" t="s">
        <v>281</v>
      </c>
      <c r="B10" s="32">
        <v>45</v>
      </c>
      <c r="C10" s="32">
        <v>45</v>
      </c>
      <c r="D10" s="32">
        <v>96</v>
      </c>
      <c r="E10" s="32">
        <v>96</v>
      </c>
      <c r="F10" s="32">
        <v>182</v>
      </c>
      <c r="G10" s="32">
        <v>182</v>
      </c>
      <c r="H10" s="32">
        <v>121</v>
      </c>
      <c r="I10" s="32">
        <v>121</v>
      </c>
      <c r="J10" s="32">
        <v>89</v>
      </c>
      <c r="K10" s="32">
        <v>89</v>
      </c>
      <c r="L10" s="32">
        <v>36</v>
      </c>
      <c r="M10" s="32">
        <v>36</v>
      </c>
      <c r="N10" s="16">
        <f t="shared" si="0"/>
        <v>569</v>
      </c>
      <c r="O10" s="16">
        <f t="shared" si="0"/>
        <v>569</v>
      </c>
    </row>
    <row r="11" spans="1:15">
      <c r="A11" s="15" t="s">
        <v>282</v>
      </c>
      <c r="B11" s="32">
        <v>9</v>
      </c>
      <c r="C11" s="32">
        <v>9</v>
      </c>
      <c r="D11" s="32">
        <v>4</v>
      </c>
      <c r="E11" s="32">
        <v>4</v>
      </c>
      <c r="F11" s="32">
        <v>13</v>
      </c>
      <c r="G11" s="32">
        <v>13</v>
      </c>
      <c r="H11" s="32">
        <v>16</v>
      </c>
      <c r="I11" s="32">
        <v>16</v>
      </c>
      <c r="J11" s="32">
        <v>16</v>
      </c>
      <c r="K11" s="32">
        <v>16</v>
      </c>
      <c r="L11" s="32">
        <v>2</v>
      </c>
      <c r="M11" s="32">
        <v>2</v>
      </c>
      <c r="N11" s="16">
        <f t="shared" si="0"/>
        <v>60</v>
      </c>
      <c r="O11" s="16">
        <f t="shared" si="0"/>
        <v>60</v>
      </c>
    </row>
    <row r="12" spans="1:15">
      <c r="A12" s="15" t="s">
        <v>283</v>
      </c>
      <c r="B12" s="32">
        <v>4</v>
      </c>
      <c r="C12" s="32">
        <v>4</v>
      </c>
      <c r="D12" s="32">
        <v>9</v>
      </c>
      <c r="E12" s="32">
        <v>9</v>
      </c>
      <c r="F12" s="32">
        <v>35</v>
      </c>
      <c r="G12" s="32">
        <v>35</v>
      </c>
      <c r="H12" s="32">
        <v>46</v>
      </c>
      <c r="I12" s="32">
        <v>46</v>
      </c>
      <c r="J12" s="32">
        <v>38</v>
      </c>
      <c r="K12" s="32">
        <v>38</v>
      </c>
      <c r="L12" s="32">
        <v>8</v>
      </c>
      <c r="M12" s="32">
        <v>8</v>
      </c>
      <c r="N12" s="16">
        <f t="shared" si="0"/>
        <v>140</v>
      </c>
      <c r="O12" s="16">
        <f t="shared" si="0"/>
        <v>140</v>
      </c>
    </row>
    <row r="13" spans="1:15">
      <c r="A13" s="15" t="s">
        <v>284</v>
      </c>
      <c r="B13" s="32">
        <v>4</v>
      </c>
      <c r="C13" s="32">
        <v>4</v>
      </c>
      <c r="D13" s="32">
        <v>12</v>
      </c>
      <c r="E13" s="32">
        <v>12</v>
      </c>
      <c r="F13" s="32">
        <v>17</v>
      </c>
      <c r="G13" s="32">
        <v>17</v>
      </c>
      <c r="H13" s="32">
        <v>20</v>
      </c>
      <c r="I13" s="32">
        <v>20</v>
      </c>
      <c r="J13" s="32">
        <v>33</v>
      </c>
      <c r="K13" s="32">
        <v>33</v>
      </c>
      <c r="L13" s="32">
        <v>8</v>
      </c>
      <c r="M13" s="32">
        <v>8</v>
      </c>
      <c r="N13" s="16">
        <f t="shared" si="0"/>
        <v>94</v>
      </c>
      <c r="O13" s="16">
        <f t="shared" si="0"/>
        <v>94</v>
      </c>
    </row>
    <row r="14" spans="1:15">
      <c r="A14" s="15" t="s">
        <v>285</v>
      </c>
      <c r="B14" s="32">
        <v>27</v>
      </c>
      <c r="C14" s="32">
        <v>27</v>
      </c>
      <c r="D14" s="32">
        <v>50</v>
      </c>
      <c r="E14" s="32">
        <v>50</v>
      </c>
      <c r="F14" s="32">
        <v>170</v>
      </c>
      <c r="G14" s="32">
        <v>170</v>
      </c>
      <c r="H14" s="32">
        <v>156</v>
      </c>
      <c r="I14" s="32">
        <v>156</v>
      </c>
      <c r="J14" s="32">
        <v>70</v>
      </c>
      <c r="K14" s="32">
        <v>70</v>
      </c>
      <c r="L14" s="32">
        <v>19</v>
      </c>
      <c r="M14" s="32">
        <v>19</v>
      </c>
      <c r="N14" s="16">
        <f t="shared" si="0"/>
        <v>492</v>
      </c>
      <c r="O14" s="16">
        <f t="shared" si="0"/>
        <v>492</v>
      </c>
    </row>
    <row r="15" spans="1:15">
      <c r="A15" s="15" t="s">
        <v>141</v>
      </c>
      <c r="B15" s="32">
        <v>18</v>
      </c>
      <c r="C15" s="32">
        <v>18</v>
      </c>
      <c r="D15" s="32">
        <v>23</v>
      </c>
      <c r="E15" s="32">
        <v>23</v>
      </c>
      <c r="F15" s="32">
        <v>10</v>
      </c>
      <c r="G15" s="32">
        <v>10</v>
      </c>
      <c r="H15" s="32">
        <v>19</v>
      </c>
      <c r="I15" s="32">
        <v>19</v>
      </c>
      <c r="J15" s="32">
        <v>18</v>
      </c>
      <c r="K15" s="32">
        <v>18</v>
      </c>
      <c r="L15" s="32">
        <v>8</v>
      </c>
      <c r="M15" s="32">
        <v>8</v>
      </c>
      <c r="N15" s="16">
        <f t="shared" si="0"/>
        <v>96</v>
      </c>
      <c r="O15" s="16">
        <f t="shared" si="0"/>
        <v>96</v>
      </c>
    </row>
    <row r="16" spans="1:15">
      <c r="A16" s="22" t="s">
        <v>0</v>
      </c>
      <c r="B16" s="17">
        <f t="shared" ref="B16:M16" si="1">SUM(B8:B15)</f>
        <v>114</v>
      </c>
      <c r="C16" s="17">
        <f t="shared" si="1"/>
        <v>114</v>
      </c>
      <c r="D16" s="17">
        <f t="shared" si="1"/>
        <v>204</v>
      </c>
      <c r="E16" s="17">
        <f t="shared" si="1"/>
        <v>204</v>
      </c>
      <c r="F16" s="17">
        <f t="shared" si="1"/>
        <v>467</v>
      </c>
      <c r="G16" s="17">
        <f t="shared" si="1"/>
        <v>467</v>
      </c>
      <c r="H16" s="17">
        <f t="shared" si="1"/>
        <v>421</v>
      </c>
      <c r="I16" s="17">
        <f t="shared" si="1"/>
        <v>421</v>
      </c>
      <c r="J16" s="17">
        <f t="shared" si="1"/>
        <v>434</v>
      </c>
      <c r="K16" s="17">
        <f t="shared" si="1"/>
        <v>434</v>
      </c>
      <c r="L16" s="17">
        <f t="shared" si="1"/>
        <v>92</v>
      </c>
      <c r="M16" s="17">
        <f t="shared" si="1"/>
        <v>92</v>
      </c>
      <c r="N16" s="16">
        <f t="shared" si="0"/>
        <v>1732</v>
      </c>
      <c r="O16" s="16">
        <f t="shared" si="0"/>
        <v>1732</v>
      </c>
    </row>
    <row r="17" spans="1:1">
      <c r="A17" s="5"/>
    </row>
    <row r="18" spans="1:1">
      <c r="A18" s="5" t="s">
        <v>144</v>
      </c>
    </row>
    <row r="19" spans="1:1">
      <c r="A19" s="5" t="s">
        <v>145</v>
      </c>
    </row>
  </sheetData>
  <mergeCells count="9">
    <mergeCell ref="B5:M5"/>
    <mergeCell ref="N5:O6"/>
    <mergeCell ref="A5:A7"/>
    <mergeCell ref="L6:M6"/>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C1728-C206-4F3E-AA89-420A4A57BA29}">
  <sheetPr>
    <pageSetUpPr fitToPage="1"/>
  </sheetPr>
  <dimension ref="A1:Q106"/>
  <sheetViews>
    <sheetView view="pageBreakPreview" zoomScaleNormal="85" zoomScaleSheetLayoutView="100" workbookViewId="0"/>
  </sheetViews>
  <sheetFormatPr defaultColWidth="9" defaultRowHeight="18.75"/>
  <cols>
    <col min="1" max="1" width="20.625" style="2" customWidth="1"/>
    <col min="2" max="2" width="30.625" style="2" customWidth="1"/>
    <col min="3" max="3" width="20.625" style="2" customWidth="1"/>
    <col min="4" max="17" width="15.625" style="2" customWidth="1"/>
    <col min="18" max="16384" width="9" style="2"/>
  </cols>
  <sheetData>
    <row r="1" spans="1:17" ht="19.5">
      <c r="A1" s="1" t="s">
        <v>29</v>
      </c>
      <c r="B1" s="1"/>
      <c r="C1" s="1"/>
    </row>
    <row r="2" spans="1:17" ht="19.5">
      <c r="A2" s="1" t="s">
        <v>605</v>
      </c>
      <c r="B2" s="1"/>
      <c r="C2" s="1"/>
    </row>
    <row r="3" spans="1:17" ht="39.950000000000003" customHeight="1">
      <c r="A3" s="31" t="s">
        <v>545</v>
      </c>
      <c r="B3" s="1"/>
      <c r="C3" s="1"/>
    </row>
    <row r="4" spans="1:17" ht="19.5">
      <c r="A4" s="1" t="s">
        <v>591</v>
      </c>
      <c r="B4" s="1"/>
      <c r="C4" s="1"/>
    </row>
    <row r="5" spans="1:17" ht="20.100000000000001" customHeight="1">
      <c r="A5" s="68" t="s">
        <v>603</v>
      </c>
      <c r="B5" s="69"/>
      <c r="C5" s="70"/>
      <c r="D5" s="44" t="s">
        <v>199</v>
      </c>
      <c r="E5" s="45"/>
      <c r="F5" s="45"/>
      <c r="G5" s="45"/>
      <c r="H5" s="45"/>
      <c r="I5" s="45"/>
      <c r="J5" s="45"/>
      <c r="K5" s="45"/>
      <c r="L5" s="45"/>
      <c r="M5" s="45"/>
      <c r="N5" s="45"/>
      <c r="O5" s="46"/>
      <c r="P5" s="47" t="s">
        <v>0</v>
      </c>
      <c r="Q5" s="48"/>
    </row>
    <row r="6" spans="1:17" ht="18" customHeight="1">
      <c r="A6" s="71"/>
      <c r="B6" s="72"/>
      <c r="C6" s="73"/>
      <c r="D6" s="56" t="s">
        <v>91</v>
      </c>
      <c r="E6" s="55"/>
      <c r="F6" s="54" t="s">
        <v>92</v>
      </c>
      <c r="G6" s="55"/>
      <c r="H6" s="54" t="s">
        <v>93</v>
      </c>
      <c r="I6" s="55"/>
      <c r="J6" s="54" t="s">
        <v>94</v>
      </c>
      <c r="K6" s="55"/>
      <c r="L6" s="54" t="s">
        <v>95</v>
      </c>
      <c r="M6" s="55"/>
      <c r="N6" s="54" t="s">
        <v>96</v>
      </c>
      <c r="O6" s="55"/>
      <c r="P6" s="49"/>
      <c r="Q6" s="50"/>
    </row>
    <row r="7" spans="1:17" ht="58.35" customHeight="1">
      <c r="A7" s="74"/>
      <c r="B7" s="75"/>
      <c r="C7" s="76"/>
      <c r="D7" s="26" t="s">
        <v>608</v>
      </c>
      <c r="E7" s="29" t="s">
        <v>609</v>
      </c>
      <c r="F7" s="25" t="s">
        <v>608</v>
      </c>
      <c r="G7" s="29" t="s">
        <v>609</v>
      </c>
      <c r="H7" s="25" t="s">
        <v>608</v>
      </c>
      <c r="I7" s="29" t="s">
        <v>609</v>
      </c>
      <c r="J7" s="25" t="s">
        <v>608</v>
      </c>
      <c r="K7" s="29" t="s">
        <v>609</v>
      </c>
      <c r="L7" s="25" t="s">
        <v>608</v>
      </c>
      <c r="M7" s="29" t="s">
        <v>609</v>
      </c>
      <c r="N7" s="25" t="s">
        <v>608</v>
      </c>
      <c r="O7" s="29" t="s">
        <v>609</v>
      </c>
      <c r="P7" s="25" t="s">
        <v>608</v>
      </c>
      <c r="Q7" s="29" t="s">
        <v>609</v>
      </c>
    </row>
    <row r="8" spans="1:17">
      <c r="A8" s="59" t="s">
        <v>146</v>
      </c>
      <c r="B8" s="62" t="s">
        <v>291</v>
      </c>
      <c r="C8" s="63"/>
      <c r="D8" s="32">
        <v>0</v>
      </c>
      <c r="E8" s="32">
        <v>0</v>
      </c>
      <c r="F8" s="32">
        <v>0</v>
      </c>
      <c r="G8" s="32">
        <v>0</v>
      </c>
      <c r="H8" s="32">
        <v>2</v>
      </c>
      <c r="I8" s="32">
        <v>2</v>
      </c>
      <c r="J8" s="32">
        <v>1</v>
      </c>
      <c r="K8" s="32">
        <v>1</v>
      </c>
      <c r="L8" s="32">
        <v>37</v>
      </c>
      <c r="M8" s="32">
        <v>37</v>
      </c>
      <c r="N8" s="32">
        <v>1</v>
      </c>
      <c r="O8" s="32">
        <v>1</v>
      </c>
      <c r="P8" s="16">
        <f>D8+F8+H8+J8+L8+N8</f>
        <v>41</v>
      </c>
      <c r="Q8" s="16">
        <f>E8+G8+I8+K8+M8+O8</f>
        <v>41</v>
      </c>
    </row>
    <row r="9" spans="1:17">
      <c r="A9" s="60"/>
      <c r="B9" s="62" t="s">
        <v>292</v>
      </c>
      <c r="C9" s="63"/>
      <c r="D9" s="32">
        <v>1</v>
      </c>
      <c r="E9" s="32">
        <v>1</v>
      </c>
      <c r="F9" s="32">
        <v>0</v>
      </c>
      <c r="G9" s="32">
        <v>0</v>
      </c>
      <c r="H9" s="32">
        <v>1</v>
      </c>
      <c r="I9" s="32">
        <v>1</v>
      </c>
      <c r="J9" s="32">
        <v>6</v>
      </c>
      <c r="K9" s="32">
        <v>6</v>
      </c>
      <c r="L9" s="32">
        <v>15</v>
      </c>
      <c r="M9" s="32">
        <v>15</v>
      </c>
      <c r="N9" s="32">
        <v>2</v>
      </c>
      <c r="O9" s="32">
        <v>2</v>
      </c>
      <c r="P9" s="16">
        <f t="shared" ref="P9:Q28" si="0">D9+F9+H9+J9+L9+N9</f>
        <v>25</v>
      </c>
      <c r="Q9" s="16">
        <f t="shared" si="0"/>
        <v>25</v>
      </c>
    </row>
    <row r="10" spans="1:17">
      <c r="A10" s="60"/>
      <c r="B10" s="62" t="s">
        <v>293</v>
      </c>
      <c r="C10" s="63"/>
      <c r="D10" s="32">
        <v>0</v>
      </c>
      <c r="E10" s="32">
        <v>0</v>
      </c>
      <c r="F10" s="32">
        <v>1</v>
      </c>
      <c r="G10" s="32">
        <v>1</v>
      </c>
      <c r="H10" s="32">
        <v>1</v>
      </c>
      <c r="I10" s="32">
        <v>1</v>
      </c>
      <c r="J10" s="32">
        <v>0</v>
      </c>
      <c r="K10" s="32">
        <v>0</v>
      </c>
      <c r="L10" s="32">
        <v>5</v>
      </c>
      <c r="M10" s="32">
        <v>5</v>
      </c>
      <c r="N10" s="32">
        <v>0</v>
      </c>
      <c r="O10" s="32">
        <v>0</v>
      </c>
      <c r="P10" s="16">
        <f t="shared" si="0"/>
        <v>7</v>
      </c>
      <c r="Q10" s="16">
        <f t="shared" si="0"/>
        <v>7</v>
      </c>
    </row>
    <row r="11" spans="1:17">
      <c r="A11" s="60"/>
      <c r="B11" s="62" t="s">
        <v>294</v>
      </c>
      <c r="C11" s="63"/>
      <c r="D11" s="32">
        <v>1</v>
      </c>
      <c r="E11" s="32">
        <v>1</v>
      </c>
      <c r="F11" s="32">
        <v>0</v>
      </c>
      <c r="G11" s="32">
        <v>0</v>
      </c>
      <c r="H11" s="32">
        <v>9</v>
      </c>
      <c r="I11" s="32">
        <v>9</v>
      </c>
      <c r="J11" s="32">
        <v>10</v>
      </c>
      <c r="K11" s="32">
        <v>10</v>
      </c>
      <c r="L11" s="32">
        <v>35</v>
      </c>
      <c r="M11" s="32">
        <v>35</v>
      </c>
      <c r="N11" s="32">
        <v>3</v>
      </c>
      <c r="O11" s="32">
        <v>3</v>
      </c>
      <c r="P11" s="16">
        <f t="shared" si="0"/>
        <v>58</v>
      </c>
      <c r="Q11" s="16">
        <f t="shared" si="0"/>
        <v>58</v>
      </c>
    </row>
    <row r="12" spans="1:17">
      <c r="A12" s="60"/>
      <c r="B12" s="62" t="s">
        <v>295</v>
      </c>
      <c r="C12" s="63"/>
      <c r="D12" s="32">
        <v>0</v>
      </c>
      <c r="E12" s="32">
        <v>0</v>
      </c>
      <c r="F12" s="32">
        <v>0</v>
      </c>
      <c r="G12" s="32">
        <v>0</v>
      </c>
      <c r="H12" s="32">
        <v>4</v>
      </c>
      <c r="I12" s="32">
        <v>4</v>
      </c>
      <c r="J12" s="32">
        <v>4</v>
      </c>
      <c r="K12" s="32">
        <v>4</v>
      </c>
      <c r="L12" s="32">
        <v>12</v>
      </c>
      <c r="M12" s="32">
        <v>12</v>
      </c>
      <c r="N12" s="32">
        <v>0</v>
      </c>
      <c r="O12" s="32">
        <v>0</v>
      </c>
      <c r="P12" s="16">
        <f t="shared" si="0"/>
        <v>20</v>
      </c>
      <c r="Q12" s="16">
        <f t="shared" si="0"/>
        <v>20</v>
      </c>
    </row>
    <row r="13" spans="1:17">
      <c r="A13" s="60"/>
      <c r="B13" s="62" t="s">
        <v>296</v>
      </c>
      <c r="C13" s="63"/>
      <c r="D13" s="32">
        <v>0</v>
      </c>
      <c r="E13" s="32">
        <v>0</v>
      </c>
      <c r="F13" s="32">
        <v>0</v>
      </c>
      <c r="G13" s="32">
        <v>0</v>
      </c>
      <c r="H13" s="32">
        <v>1</v>
      </c>
      <c r="I13" s="32">
        <v>1</v>
      </c>
      <c r="J13" s="32">
        <v>1</v>
      </c>
      <c r="K13" s="32">
        <v>1</v>
      </c>
      <c r="L13" s="32">
        <v>6</v>
      </c>
      <c r="M13" s="32">
        <v>6</v>
      </c>
      <c r="N13" s="32">
        <v>1</v>
      </c>
      <c r="O13" s="32">
        <v>1</v>
      </c>
      <c r="P13" s="16">
        <f t="shared" si="0"/>
        <v>9</v>
      </c>
      <c r="Q13" s="16">
        <f t="shared" si="0"/>
        <v>9</v>
      </c>
    </row>
    <row r="14" spans="1:17">
      <c r="A14" s="60"/>
      <c r="B14" s="62" t="s">
        <v>297</v>
      </c>
      <c r="C14" s="63"/>
      <c r="D14" s="32">
        <v>0</v>
      </c>
      <c r="E14" s="32">
        <v>0</v>
      </c>
      <c r="F14" s="32">
        <v>0</v>
      </c>
      <c r="G14" s="32">
        <v>0</v>
      </c>
      <c r="H14" s="32">
        <v>0</v>
      </c>
      <c r="I14" s="32">
        <v>0</v>
      </c>
      <c r="J14" s="32">
        <v>2</v>
      </c>
      <c r="K14" s="32">
        <v>2</v>
      </c>
      <c r="L14" s="32">
        <v>4</v>
      </c>
      <c r="M14" s="32">
        <v>4</v>
      </c>
      <c r="N14" s="32">
        <v>0</v>
      </c>
      <c r="O14" s="32">
        <v>0</v>
      </c>
      <c r="P14" s="16">
        <f t="shared" si="0"/>
        <v>6</v>
      </c>
      <c r="Q14" s="16">
        <f t="shared" si="0"/>
        <v>6</v>
      </c>
    </row>
    <row r="15" spans="1:17">
      <c r="A15" s="60"/>
      <c r="B15" s="62" t="s">
        <v>298</v>
      </c>
      <c r="C15" s="63"/>
      <c r="D15" s="32">
        <v>0</v>
      </c>
      <c r="E15" s="32">
        <v>0</v>
      </c>
      <c r="F15" s="32">
        <v>0</v>
      </c>
      <c r="G15" s="32">
        <v>0</v>
      </c>
      <c r="H15" s="32">
        <v>1</v>
      </c>
      <c r="I15" s="32">
        <v>1</v>
      </c>
      <c r="J15" s="32">
        <v>2</v>
      </c>
      <c r="K15" s="32">
        <v>2</v>
      </c>
      <c r="L15" s="32">
        <v>4</v>
      </c>
      <c r="M15" s="32">
        <v>4</v>
      </c>
      <c r="N15" s="32">
        <v>0</v>
      </c>
      <c r="O15" s="32">
        <v>0</v>
      </c>
      <c r="P15" s="16">
        <f t="shared" si="0"/>
        <v>7</v>
      </c>
      <c r="Q15" s="16">
        <f t="shared" si="0"/>
        <v>7</v>
      </c>
    </row>
    <row r="16" spans="1:17">
      <c r="A16" s="60"/>
      <c r="B16" s="62" t="s">
        <v>299</v>
      </c>
      <c r="C16" s="63"/>
      <c r="D16" s="32">
        <v>0</v>
      </c>
      <c r="E16" s="32">
        <v>0</v>
      </c>
      <c r="F16" s="32">
        <v>0</v>
      </c>
      <c r="G16" s="32">
        <v>0</v>
      </c>
      <c r="H16" s="32">
        <v>0</v>
      </c>
      <c r="I16" s="32">
        <v>0</v>
      </c>
      <c r="J16" s="32">
        <v>0</v>
      </c>
      <c r="K16" s="32">
        <v>0</v>
      </c>
      <c r="L16" s="32">
        <v>1</v>
      </c>
      <c r="M16" s="32">
        <v>1</v>
      </c>
      <c r="N16" s="32">
        <v>0</v>
      </c>
      <c r="O16" s="32">
        <v>0</v>
      </c>
      <c r="P16" s="16">
        <f t="shared" si="0"/>
        <v>1</v>
      </c>
      <c r="Q16" s="16">
        <f t="shared" si="0"/>
        <v>1</v>
      </c>
    </row>
    <row r="17" spans="1:17">
      <c r="A17" s="60"/>
      <c r="B17" s="62" t="s">
        <v>300</v>
      </c>
      <c r="C17" s="63"/>
      <c r="D17" s="32">
        <v>3</v>
      </c>
      <c r="E17" s="32">
        <v>3</v>
      </c>
      <c r="F17" s="32">
        <v>3</v>
      </c>
      <c r="G17" s="32">
        <v>3</v>
      </c>
      <c r="H17" s="32">
        <v>14</v>
      </c>
      <c r="I17" s="32">
        <v>14</v>
      </c>
      <c r="J17" s="32">
        <v>13</v>
      </c>
      <c r="K17" s="32">
        <v>13</v>
      </c>
      <c r="L17" s="32">
        <v>7</v>
      </c>
      <c r="M17" s="32">
        <v>7</v>
      </c>
      <c r="N17" s="32">
        <v>2</v>
      </c>
      <c r="O17" s="32">
        <v>2</v>
      </c>
      <c r="P17" s="16">
        <f t="shared" si="0"/>
        <v>42</v>
      </c>
      <c r="Q17" s="16">
        <f t="shared" si="0"/>
        <v>42</v>
      </c>
    </row>
    <row r="18" spans="1:17">
      <c r="A18" s="60"/>
      <c r="B18" s="62" t="s">
        <v>301</v>
      </c>
      <c r="C18" s="63"/>
      <c r="D18" s="32">
        <v>0</v>
      </c>
      <c r="E18" s="32">
        <v>0</v>
      </c>
      <c r="F18" s="32">
        <v>1</v>
      </c>
      <c r="G18" s="32">
        <v>1</v>
      </c>
      <c r="H18" s="32">
        <v>2</v>
      </c>
      <c r="I18" s="32">
        <v>2</v>
      </c>
      <c r="J18" s="32">
        <v>1</v>
      </c>
      <c r="K18" s="32">
        <v>1</v>
      </c>
      <c r="L18" s="32">
        <v>0</v>
      </c>
      <c r="M18" s="32">
        <v>0</v>
      </c>
      <c r="N18" s="32">
        <v>1</v>
      </c>
      <c r="O18" s="32">
        <v>1</v>
      </c>
      <c r="P18" s="16">
        <f t="shared" si="0"/>
        <v>5</v>
      </c>
      <c r="Q18" s="16">
        <f t="shared" si="0"/>
        <v>5</v>
      </c>
    </row>
    <row r="19" spans="1:17">
      <c r="A19" s="61"/>
      <c r="B19" s="62" t="s">
        <v>153</v>
      </c>
      <c r="C19" s="63"/>
      <c r="D19" s="32">
        <v>2</v>
      </c>
      <c r="E19" s="32">
        <v>2</v>
      </c>
      <c r="F19" s="32">
        <v>5</v>
      </c>
      <c r="G19" s="32">
        <v>5</v>
      </c>
      <c r="H19" s="32">
        <v>3</v>
      </c>
      <c r="I19" s="32">
        <v>3</v>
      </c>
      <c r="J19" s="32">
        <v>3</v>
      </c>
      <c r="K19" s="32">
        <v>3</v>
      </c>
      <c r="L19" s="32">
        <v>41</v>
      </c>
      <c r="M19" s="32">
        <v>41</v>
      </c>
      <c r="N19" s="32">
        <v>0</v>
      </c>
      <c r="O19" s="32">
        <v>0</v>
      </c>
      <c r="P19" s="16">
        <f t="shared" si="0"/>
        <v>54</v>
      </c>
      <c r="Q19" s="16">
        <f t="shared" si="0"/>
        <v>54</v>
      </c>
    </row>
    <row r="20" spans="1:17">
      <c r="A20" s="59" t="s">
        <v>147</v>
      </c>
      <c r="B20" s="62" t="s">
        <v>291</v>
      </c>
      <c r="C20" s="63"/>
      <c r="D20" s="32">
        <v>0</v>
      </c>
      <c r="E20" s="32">
        <v>0</v>
      </c>
      <c r="F20" s="32">
        <v>0</v>
      </c>
      <c r="G20" s="32">
        <v>0</v>
      </c>
      <c r="H20" s="32">
        <v>0</v>
      </c>
      <c r="I20" s="32">
        <v>0</v>
      </c>
      <c r="J20" s="32">
        <v>0</v>
      </c>
      <c r="K20" s="32">
        <v>0</v>
      </c>
      <c r="L20" s="32">
        <v>1</v>
      </c>
      <c r="M20" s="32">
        <v>1</v>
      </c>
      <c r="N20" s="32">
        <v>0</v>
      </c>
      <c r="O20" s="32">
        <v>0</v>
      </c>
      <c r="P20" s="16">
        <f t="shared" si="0"/>
        <v>1</v>
      </c>
      <c r="Q20" s="16">
        <f t="shared" si="0"/>
        <v>1</v>
      </c>
    </row>
    <row r="21" spans="1:17">
      <c r="A21" s="60"/>
      <c r="B21" s="62" t="s">
        <v>302</v>
      </c>
      <c r="C21" s="63"/>
      <c r="D21" s="32">
        <v>0</v>
      </c>
      <c r="E21" s="32">
        <v>0</v>
      </c>
      <c r="F21" s="32">
        <v>0</v>
      </c>
      <c r="G21" s="32">
        <v>0</v>
      </c>
      <c r="H21" s="32">
        <v>2</v>
      </c>
      <c r="I21" s="32">
        <v>2</v>
      </c>
      <c r="J21" s="32">
        <v>0</v>
      </c>
      <c r="K21" s="32">
        <v>0</v>
      </c>
      <c r="L21" s="32">
        <v>0</v>
      </c>
      <c r="M21" s="32">
        <v>0</v>
      </c>
      <c r="N21" s="32">
        <v>0</v>
      </c>
      <c r="O21" s="32">
        <v>0</v>
      </c>
      <c r="P21" s="16">
        <f t="shared" si="0"/>
        <v>2</v>
      </c>
      <c r="Q21" s="16">
        <f t="shared" si="0"/>
        <v>2</v>
      </c>
    </row>
    <row r="22" spans="1:17">
      <c r="A22" s="60"/>
      <c r="B22" s="62" t="s">
        <v>303</v>
      </c>
      <c r="C22" s="63"/>
      <c r="D22" s="32">
        <v>0</v>
      </c>
      <c r="E22" s="32">
        <v>0</v>
      </c>
      <c r="F22" s="32">
        <v>0</v>
      </c>
      <c r="G22" s="32">
        <v>0</v>
      </c>
      <c r="H22" s="32">
        <v>0</v>
      </c>
      <c r="I22" s="32">
        <v>0</v>
      </c>
      <c r="J22" s="32">
        <v>0</v>
      </c>
      <c r="K22" s="32">
        <v>0</v>
      </c>
      <c r="L22" s="32">
        <v>0</v>
      </c>
      <c r="M22" s="32">
        <v>0</v>
      </c>
      <c r="N22" s="32">
        <v>1</v>
      </c>
      <c r="O22" s="32">
        <v>1</v>
      </c>
      <c r="P22" s="16">
        <f t="shared" si="0"/>
        <v>1</v>
      </c>
      <c r="Q22" s="16">
        <f t="shared" si="0"/>
        <v>1</v>
      </c>
    </row>
    <row r="23" spans="1:17">
      <c r="A23" s="60"/>
      <c r="B23" s="62" t="s">
        <v>304</v>
      </c>
      <c r="C23" s="63"/>
      <c r="D23" s="32">
        <v>0</v>
      </c>
      <c r="E23" s="32">
        <v>0</v>
      </c>
      <c r="F23" s="32">
        <v>0</v>
      </c>
      <c r="G23" s="32">
        <v>0</v>
      </c>
      <c r="H23" s="32">
        <v>0</v>
      </c>
      <c r="I23" s="32">
        <v>0</v>
      </c>
      <c r="J23" s="32">
        <v>0</v>
      </c>
      <c r="K23" s="32">
        <v>0</v>
      </c>
      <c r="L23" s="32">
        <v>0</v>
      </c>
      <c r="M23" s="32">
        <v>0</v>
      </c>
      <c r="N23" s="32">
        <v>0</v>
      </c>
      <c r="O23" s="32">
        <v>0</v>
      </c>
      <c r="P23" s="16">
        <f t="shared" si="0"/>
        <v>0</v>
      </c>
      <c r="Q23" s="16">
        <f t="shared" si="0"/>
        <v>0</v>
      </c>
    </row>
    <row r="24" spans="1:17" ht="18" customHeight="1">
      <c r="A24" s="60"/>
      <c r="B24" s="62" t="s">
        <v>305</v>
      </c>
      <c r="C24" s="63"/>
      <c r="D24" s="32">
        <v>0</v>
      </c>
      <c r="E24" s="32">
        <v>0</v>
      </c>
      <c r="F24" s="32">
        <v>0</v>
      </c>
      <c r="G24" s="32">
        <v>0</v>
      </c>
      <c r="H24" s="32">
        <v>0</v>
      </c>
      <c r="I24" s="32">
        <v>0</v>
      </c>
      <c r="J24" s="32">
        <v>0</v>
      </c>
      <c r="K24" s="32">
        <v>0</v>
      </c>
      <c r="L24" s="32">
        <v>1</v>
      </c>
      <c r="M24" s="32">
        <v>1</v>
      </c>
      <c r="N24" s="32">
        <v>0</v>
      </c>
      <c r="O24" s="32">
        <v>0</v>
      </c>
      <c r="P24" s="16">
        <f t="shared" si="0"/>
        <v>1</v>
      </c>
      <c r="Q24" s="16">
        <f t="shared" si="0"/>
        <v>1</v>
      </c>
    </row>
    <row r="25" spans="1:17">
      <c r="A25" s="60"/>
      <c r="B25" s="62" t="s">
        <v>306</v>
      </c>
      <c r="C25" s="63"/>
      <c r="D25" s="32">
        <v>0</v>
      </c>
      <c r="E25" s="32">
        <v>0</v>
      </c>
      <c r="F25" s="32">
        <v>0</v>
      </c>
      <c r="G25" s="32">
        <v>0</v>
      </c>
      <c r="H25" s="32">
        <v>0</v>
      </c>
      <c r="I25" s="32">
        <v>0</v>
      </c>
      <c r="J25" s="32">
        <v>0</v>
      </c>
      <c r="K25" s="32">
        <v>0</v>
      </c>
      <c r="L25" s="32">
        <v>0</v>
      </c>
      <c r="M25" s="32">
        <v>0</v>
      </c>
      <c r="N25" s="32">
        <v>0</v>
      </c>
      <c r="O25" s="32">
        <v>0</v>
      </c>
      <c r="P25" s="16">
        <f t="shared" si="0"/>
        <v>0</v>
      </c>
      <c r="Q25" s="16">
        <f t="shared" si="0"/>
        <v>0</v>
      </c>
    </row>
    <row r="26" spans="1:17">
      <c r="A26" s="60"/>
      <c r="B26" s="62" t="s">
        <v>307</v>
      </c>
      <c r="C26" s="63"/>
      <c r="D26" s="32">
        <v>0</v>
      </c>
      <c r="E26" s="32">
        <v>0</v>
      </c>
      <c r="F26" s="32">
        <v>0</v>
      </c>
      <c r="G26" s="32">
        <v>0</v>
      </c>
      <c r="H26" s="32">
        <v>0</v>
      </c>
      <c r="I26" s="32">
        <v>0</v>
      </c>
      <c r="J26" s="32">
        <v>0</v>
      </c>
      <c r="K26" s="32">
        <v>0</v>
      </c>
      <c r="L26" s="32">
        <v>0</v>
      </c>
      <c r="M26" s="32">
        <v>0</v>
      </c>
      <c r="N26" s="32">
        <v>0</v>
      </c>
      <c r="O26" s="32">
        <v>0</v>
      </c>
      <c r="P26" s="16">
        <f t="shared" si="0"/>
        <v>0</v>
      </c>
      <c r="Q26" s="16">
        <f t="shared" si="0"/>
        <v>0</v>
      </c>
    </row>
    <row r="27" spans="1:17">
      <c r="A27" s="60"/>
      <c r="B27" s="62" t="s">
        <v>299</v>
      </c>
      <c r="C27" s="63"/>
      <c r="D27" s="32">
        <v>0</v>
      </c>
      <c r="E27" s="32">
        <v>0</v>
      </c>
      <c r="F27" s="32">
        <v>0</v>
      </c>
      <c r="G27" s="32">
        <v>0</v>
      </c>
      <c r="H27" s="32">
        <v>0</v>
      </c>
      <c r="I27" s="32">
        <v>0</v>
      </c>
      <c r="J27" s="32">
        <v>0</v>
      </c>
      <c r="K27" s="32">
        <v>0</v>
      </c>
      <c r="L27" s="32">
        <v>1</v>
      </c>
      <c r="M27" s="32">
        <v>1</v>
      </c>
      <c r="N27" s="32">
        <v>0</v>
      </c>
      <c r="O27" s="32">
        <v>0</v>
      </c>
      <c r="P27" s="16">
        <f t="shared" si="0"/>
        <v>1</v>
      </c>
      <c r="Q27" s="16">
        <f t="shared" si="0"/>
        <v>1</v>
      </c>
    </row>
    <row r="28" spans="1:17">
      <c r="A28" s="60"/>
      <c r="B28" s="62" t="s">
        <v>300</v>
      </c>
      <c r="C28" s="63"/>
      <c r="D28" s="32">
        <v>0</v>
      </c>
      <c r="E28" s="32">
        <v>0</v>
      </c>
      <c r="F28" s="32">
        <v>0</v>
      </c>
      <c r="G28" s="32">
        <v>0</v>
      </c>
      <c r="H28" s="32">
        <v>0</v>
      </c>
      <c r="I28" s="32">
        <v>0</v>
      </c>
      <c r="J28" s="32">
        <v>0</v>
      </c>
      <c r="K28" s="32">
        <v>0</v>
      </c>
      <c r="L28" s="32">
        <v>0</v>
      </c>
      <c r="M28" s="32">
        <v>0</v>
      </c>
      <c r="N28" s="32">
        <v>0</v>
      </c>
      <c r="O28" s="32">
        <v>0</v>
      </c>
      <c r="P28" s="16">
        <f t="shared" si="0"/>
        <v>0</v>
      </c>
      <c r="Q28" s="16">
        <f t="shared" si="0"/>
        <v>0</v>
      </c>
    </row>
    <row r="29" spans="1:17">
      <c r="A29" s="61"/>
      <c r="B29" s="62" t="s">
        <v>153</v>
      </c>
      <c r="C29" s="63"/>
      <c r="D29" s="32">
        <v>0</v>
      </c>
      <c r="E29" s="32">
        <v>0</v>
      </c>
      <c r="F29" s="32">
        <v>0</v>
      </c>
      <c r="G29" s="32">
        <v>0</v>
      </c>
      <c r="H29" s="32">
        <v>0</v>
      </c>
      <c r="I29" s="32">
        <v>0</v>
      </c>
      <c r="J29" s="32">
        <v>0</v>
      </c>
      <c r="K29" s="32">
        <v>0</v>
      </c>
      <c r="L29" s="32">
        <v>0</v>
      </c>
      <c r="M29" s="32">
        <v>0</v>
      </c>
      <c r="N29" s="32">
        <v>0</v>
      </c>
      <c r="O29" s="32">
        <v>0</v>
      </c>
      <c r="P29" s="16">
        <f t="shared" ref="P29:Q44" si="1">D29+F29+H29+J29+L29+N29</f>
        <v>0</v>
      </c>
      <c r="Q29" s="16">
        <f t="shared" si="1"/>
        <v>0</v>
      </c>
    </row>
    <row r="30" spans="1:17">
      <c r="A30" s="59" t="s">
        <v>148</v>
      </c>
      <c r="B30" s="62" t="s">
        <v>308</v>
      </c>
      <c r="C30" s="63"/>
      <c r="D30" s="32">
        <v>1</v>
      </c>
      <c r="E30" s="32">
        <v>1</v>
      </c>
      <c r="F30" s="32">
        <v>2</v>
      </c>
      <c r="G30" s="32">
        <v>2</v>
      </c>
      <c r="H30" s="32">
        <v>4</v>
      </c>
      <c r="I30" s="32">
        <v>4</v>
      </c>
      <c r="J30" s="32">
        <v>2</v>
      </c>
      <c r="K30" s="32">
        <v>2</v>
      </c>
      <c r="L30" s="32">
        <v>6</v>
      </c>
      <c r="M30" s="32">
        <v>6</v>
      </c>
      <c r="N30" s="32">
        <v>0</v>
      </c>
      <c r="O30" s="32">
        <v>0</v>
      </c>
      <c r="P30" s="16">
        <f t="shared" si="1"/>
        <v>15</v>
      </c>
      <c r="Q30" s="16">
        <f t="shared" si="1"/>
        <v>15</v>
      </c>
    </row>
    <row r="31" spans="1:17">
      <c r="A31" s="60"/>
      <c r="B31" s="62" t="s">
        <v>309</v>
      </c>
      <c r="C31" s="63"/>
      <c r="D31" s="32">
        <v>0</v>
      </c>
      <c r="E31" s="32">
        <v>0</v>
      </c>
      <c r="F31" s="32">
        <v>0</v>
      </c>
      <c r="G31" s="32">
        <v>0</v>
      </c>
      <c r="H31" s="32">
        <v>0</v>
      </c>
      <c r="I31" s="32">
        <v>0</v>
      </c>
      <c r="J31" s="32">
        <v>0</v>
      </c>
      <c r="K31" s="32">
        <v>0</v>
      </c>
      <c r="L31" s="32">
        <v>2</v>
      </c>
      <c r="M31" s="32">
        <v>2</v>
      </c>
      <c r="N31" s="32">
        <v>0</v>
      </c>
      <c r="O31" s="32">
        <v>0</v>
      </c>
      <c r="P31" s="16">
        <f t="shared" si="1"/>
        <v>2</v>
      </c>
      <c r="Q31" s="16">
        <f t="shared" si="1"/>
        <v>2</v>
      </c>
    </row>
    <row r="32" spans="1:17">
      <c r="A32" s="60"/>
      <c r="B32" s="62" t="s">
        <v>310</v>
      </c>
      <c r="C32" s="63"/>
      <c r="D32" s="32">
        <v>0</v>
      </c>
      <c r="E32" s="32">
        <v>0</v>
      </c>
      <c r="F32" s="32">
        <v>5</v>
      </c>
      <c r="G32" s="32">
        <v>5</v>
      </c>
      <c r="H32" s="32">
        <v>12</v>
      </c>
      <c r="I32" s="32">
        <v>12</v>
      </c>
      <c r="J32" s="32">
        <v>6</v>
      </c>
      <c r="K32" s="32">
        <v>6</v>
      </c>
      <c r="L32" s="32">
        <v>10</v>
      </c>
      <c r="M32" s="32">
        <v>10</v>
      </c>
      <c r="N32" s="32">
        <v>4</v>
      </c>
      <c r="O32" s="32">
        <v>4</v>
      </c>
      <c r="P32" s="16">
        <f t="shared" si="1"/>
        <v>37</v>
      </c>
      <c r="Q32" s="16">
        <f t="shared" si="1"/>
        <v>37</v>
      </c>
    </row>
    <row r="33" spans="1:17">
      <c r="A33" s="60"/>
      <c r="B33" s="62" t="s">
        <v>311</v>
      </c>
      <c r="C33" s="63"/>
      <c r="D33" s="32">
        <v>2</v>
      </c>
      <c r="E33" s="32">
        <v>2</v>
      </c>
      <c r="F33" s="32">
        <v>17</v>
      </c>
      <c r="G33" s="32">
        <v>17</v>
      </c>
      <c r="H33" s="32">
        <v>36</v>
      </c>
      <c r="I33" s="32">
        <v>36</v>
      </c>
      <c r="J33" s="32">
        <v>27</v>
      </c>
      <c r="K33" s="32">
        <v>27</v>
      </c>
      <c r="L33" s="32">
        <v>13</v>
      </c>
      <c r="M33" s="32">
        <v>13</v>
      </c>
      <c r="N33" s="32">
        <v>3</v>
      </c>
      <c r="O33" s="32">
        <v>3</v>
      </c>
      <c r="P33" s="16">
        <f t="shared" si="1"/>
        <v>98</v>
      </c>
      <c r="Q33" s="16">
        <f t="shared" si="1"/>
        <v>98</v>
      </c>
    </row>
    <row r="34" spans="1:17">
      <c r="A34" s="60"/>
      <c r="B34" s="62" t="s">
        <v>312</v>
      </c>
      <c r="C34" s="63"/>
      <c r="D34" s="32">
        <v>0</v>
      </c>
      <c r="E34" s="32">
        <v>0</v>
      </c>
      <c r="F34" s="32">
        <v>2</v>
      </c>
      <c r="G34" s="32">
        <v>2</v>
      </c>
      <c r="H34" s="32">
        <v>5</v>
      </c>
      <c r="I34" s="32">
        <v>5</v>
      </c>
      <c r="J34" s="32">
        <v>5</v>
      </c>
      <c r="K34" s="32">
        <v>5</v>
      </c>
      <c r="L34" s="32">
        <v>0</v>
      </c>
      <c r="M34" s="32">
        <v>0</v>
      </c>
      <c r="N34" s="32">
        <v>0</v>
      </c>
      <c r="O34" s="32">
        <v>0</v>
      </c>
      <c r="P34" s="16">
        <f t="shared" si="1"/>
        <v>12</v>
      </c>
      <c r="Q34" s="16">
        <f t="shared" si="1"/>
        <v>12</v>
      </c>
    </row>
    <row r="35" spans="1:17">
      <c r="A35" s="60"/>
      <c r="B35" s="62" t="s">
        <v>313</v>
      </c>
      <c r="C35" s="63"/>
      <c r="D35" s="32">
        <v>0</v>
      </c>
      <c r="E35" s="32">
        <v>0</v>
      </c>
      <c r="F35" s="32">
        <v>2</v>
      </c>
      <c r="G35" s="32">
        <v>2</v>
      </c>
      <c r="H35" s="32">
        <v>12</v>
      </c>
      <c r="I35" s="32">
        <v>12</v>
      </c>
      <c r="J35" s="32">
        <v>13</v>
      </c>
      <c r="K35" s="32">
        <v>13</v>
      </c>
      <c r="L35" s="32">
        <v>11</v>
      </c>
      <c r="M35" s="32">
        <v>11</v>
      </c>
      <c r="N35" s="32">
        <v>1</v>
      </c>
      <c r="O35" s="32">
        <v>1</v>
      </c>
      <c r="P35" s="16">
        <f t="shared" si="1"/>
        <v>39</v>
      </c>
      <c r="Q35" s="16">
        <f t="shared" si="1"/>
        <v>39</v>
      </c>
    </row>
    <row r="36" spans="1:17">
      <c r="A36" s="61"/>
      <c r="B36" s="62" t="s">
        <v>153</v>
      </c>
      <c r="C36" s="63"/>
      <c r="D36" s="32">
        <v>42</v>
      </c>
      <c r="E36" s="32">
        <v>42</v>
      </c>
      <c r="F36" s="32">
        <v>68</v>
      </c>
      <c r="G36" s="32">
        <v>68</v>
      </c>
      <c r="H36" s="32">
        <v>113</v>
      </c>
      <c r="I36" s="32">
        <v>113</v>
      </c>
      <c r="J36" s="32">
        <v>68</v>
      </c>
      <c r="K36" s="32">
        <v>68</v>
      </c>
      <c r="L36" s="32">
        <v>47</v>
      </c>
      <c r="M36" s="32">
        <v>47</v>
      </c>
      <c r="N36" s="32">
        <v>28</v>
      </c>
      <c r="O36" s="32">
        <v>28</v>
      </c>
      <c r="P36" s="16">
        <f t="shared" si="1"/>
        <v>366</v>
      </c>
      <c r="Q36" s="16">
        <f t="shared" si="1"/>
        <v>366</v>
      </c>
    </row>
    <row r="37" spans="1:17">
      <c r="A37" s="64" t="s">
        <v>149</v>
      </c>
      <c r="B37" s="62" t="s">
        <v>314</v>
      </c>
      <c r="C37" s="63"/>
      <c r="D37" s="32">
        <v>0</v>
      </c>
      <c r="E37" s="32">
        <v>0</v>
      </c>
      <c r="F37" s="32">
        <v>0</v>
      </c>
      <c r="G37" s="32">
        <v>0</v>
      </c>
      <c r="H37" s="32">
        <v>1</v>
      </c>
      <c r="I37" s="32">
        <v>1</v>
      </c>
      <c r="J37" s="32">
        <v>1</v>
      </c>
      <c r="K37" s="32">
        <v>1</v>
      </c>
      <c r="L37" s="32">
        <v>6</v>
      </c>
      <c r="M37" s="32">
        <v>6</v>
      </c>
      <c r="N37" s="32">
        <v>0</v>
      </c>
      <c r="O37" s="32">
        <v>0</v>
      </c>
      <c r="P37" s="16">
        <f t="shared" si="1"/>
        <v>8</v>
      </c>
      <c r="Q37" s="16">
        <f t="shared" si="1"/>
        <v>8</v>
      </c>
    </row>
    <row r="38" spans="1:17">
      <c r="A38" s="60"/>
      <c r="B38" s="62" t="s">
        <v>315</v>
      </c>
      <c r="C38" s="63"/>
      <c r="D38" s="32">
        <v>0</v>
      </c>
      <c r="E38" s="32">
        <v>0</v>
      </c>
      <c r="F38" s="32">
        <v>0</v>
      </c>
      <c r="G38" s="32">
        <v>0</v>
      </c>
      <c r="H38" s="32">
        <v>0</v>
      </c>
      <c r="I38" s="32">
        <v>0</v>
      </c>
      <c r="J38" s="32">
        <v>1</v>
      </c>
      <c r="K38" s="32">
        <v>1</v>
      </c>
      <c r="L38" s="32">
        <v>0</v>
      </c>
      <c r="M38" s="32">
        <v>0</v>
      </c>
      <c r="N38" s="32">
        <v>0</v>
      </c>
      <c r="O38" s="32">
        <v>0</v>
      </c>
      <c r="P38" s="16">
        <f t="shared" si="1"/>
        <v>1</v>
      </c>
      <c r="Q38" s="16">
        <f t="shared" si="1"/>
        <v>1</v>
      </c>
    </row>
    <row r="39" spans="1:17">
      <c r="A39" s="60"/>
      <c r="B39" s="62" t="s">
        <v>316</v>
      </c>
      <c r="C39" s="63"/>
      <c r="D39" s="32">
        <v>0</v>
      </c>
      <c r="E39" s="32">
        <v>0</v>
      </c>
      <c r="F39" s="32">
        <v>0</v>
      </c>
      <c r="G39" s="32">
        <v>0</v>
      </c>
      <c r="H39" s="32">
        <v>0</v>
      </c>
      <c r="I39" s="32">
        <v>0</v>
      </c>
      <c r="J39" s="32">
        <v>0</v>
      </c>
      <c r="K39" s="32">
        <v>0</v>
      </c>
      <c r="L39" s="32">
        <v>0</v>
      </c>
      <c r="M39" s="32">
        <v>0</v>
      </c>
      <c r="N39" s="32">
        <v>1</v>
      </c>
      <c r="O39" s="32">
        <v>1</v>
      </c>
      <c r="P39" s="16">
        <f t="shared" si="1"/>
        <v>1</v>
      </c>
      <c r="Q39" s="16">
        <f t="shared" si="1"/>
        <v>1</v>
      </c>
    </row>
    <row r="40" spans="1:17">
      <c r="A40" s="60"/>
      <c r="B40" s="62" t="s">
        <v>317</v>
      </c>
      <c r="C40" s="63"/>
      <c r="D40" s="32">
        <v>0</v>
      </c>
      <c r="E40" s="32">
        <v>0</v>
      </c>
      <c r="F40" s="32">
        <v>0</v>
      </c>
      <c r="G40" s="32">
        <v>0</v>
      </c>
      <c r="H40" s="32">
        <v>0</v>
      </c>
      <c r="I40" s="32">
        <v>0</v>
      </c>
      <c r="J40" s="32">
        <v>1</v>
      </c>
      <c r="K40" s="32">
        <v>1</v>
      </c>
      <c r="L40" s="32">
        <v>0</v>
      </c>
      <c r="M40" s="32">
        <v>0</v>
      </c>
      <c r="N40" s="32">
        <v>0</v>
      </c>
      <c r="O40" s="32">
        <v>0</v>
      </c>
      <c r="P40" s="16">
        <f t="shared" si="1"/>
        <v>1</v>
      </c>
      <c r="Q40" s="16">
        <f t="shared" si="1"/>
        <v>1</v>
      </c>
    </row>
    <row r="41" spans="1:17">
      <c r="A41" s="60"/>
      <c r="B41" s="62" t="s">
        <v>318</v>
      </c>
      <c r="C41" s="63"/>
      <c r="D41" s="32">
        <v>0</v>
      </c>
      <c r="E41" s="32">
        <v>0</v>
      </c>
      <c r="F41" s="32">
        <v>0</v>
      </c>
      <c r="G41" s="32">
        <v>0</v>
      </c>
      <c r="H41" s="32">
        <v>0</v>
      </c>
      <c r="I41" s="32">
        <v>0</v>
      </c>
      <c r="J41" s="32">
        <v>0</v>
      </c>
      <c r="K41" s="32">
        <v>0</v>
      </c>
      <c r="L41" s="32">
        <v>0</v>
      </c>
      <c r="M41" s="32">
        <v>0</v>
      </c>
      <c r="N41" s="32">
        <v>0</v>
      </c>
      <c r="O41" s="32">
        <v>0</v>
      </c>
      <c r="P41" s="16">
        <f t="shared" si="1"/>
        <v>0</v>
      </c>
      <c r="Q41" s="16">
        <f t="shared" si="1"/>
        <v>0</v>
      </c>
    </row>
    <row r="42" spans="1:17">
      <c r="A42" s="60"/>
      <c r="B42" s="62" t="s">
        <v>319</v>
      </c>
      <c r="C42" s="63"/>
      <c r="D42" s="32">
        <v>0</v>
      </c>
      <c r="E42" s="32">
        <v>0</v>
      </c>
      <c r="F42" s="32">
        <v>0</v>
      </c>
      <c r="G42" s="32">
        <v>0</v>
      </c>
      <c r="H42" s="32">
        <v>0</v>
      </c>
      <c r="I42" s="32">
        <v>0</v>
      </c>
      <c r="J42" s="32">
        <v>0</v>
      </c>
      <c r="K42" s="32">
        <v>0</v>
      </c>
      <c r="L42" s="32">
        <v>1</v>
      </c>
      <c r="M42" s="32">
        <v>1</v>
      </c>
      <c r="N42" s="32">
        <v>0</v>
      </c>
      <c r="O42" s="32">
        <v>0</v>
      </c>
      <c r="P42" s="16">
        <f t="shared" si="1"/>
        <v>1</v>
      </c>
      <c r="Q42" s="16">
        <f t="shared" si="1"/>
        <v>1</v>
      </c>
    </row>
    <row r="43" spans="1:17">
      <c r="A43" s="60"/>
      <c r="B43" s="62" t="s">
        <v>320</v>
      </c>
      <c r="C43" s="63"/>
      <c r="D43" s="32">
        <v>2</v>
      </c>
      <c r="E43" s="32">
        <v>2</v>
      </c>
      <c r="F43" s="32">
        <v>0</v>
      </c>
      <c r="G43" s="32">
        <v>0</v>
      </c>
      <c r="H43" s="32">
        <v>1</v>
      </c>
      <c r="I43" s="32">
        <v>1</v>
      </c>
      <c r="J43" s="32">
        <v>0</v>
      </c>
      <c r="K43" s="32">
        <v>0</v>
      </c>
      <c r="L43" s="32">
        <v>2</v>
      </c>
      <c r="M43" s="32">
        <v>2</v>
      </c>
      <c r="N43" s="32">
        <v>0</v>
      </c>
      <c r="O43" s="32">
        <v>0</v>
      </c>
      <c r="P43" s="16">
        <f t="shared" si="1"/>
        <v>5</v>
      </c>
      <c r="Q43" s="16">
        <f t="shared" si="1"/>
        <v>5</v>
      </c>
    </row>
    <row r="44" spans="1:17">
      <c r="A44" s="60"/>
      <c r="B44" s="62" t="s">
        <v>321</v>
      </c>
      <c r="C44" s="63"/>
      <c r="D44" s="32">
        <v>0</v>
      </c>
      <c r="E44" s="32">
        <v>0</v>
      </c>
      <c r="F44" s="32">
        <v>0</v>
      </c>
      <c r="G44" s="32">
        <v>0</v>
      </c>
      <c r="H44" s="32">
        <v>0</v>
      </c>
      <c r="I44" s="32">
        <v>0</v>
      </c>
      <c r="J44" s="32">
        <v>0</v>
      </c>
      <c r="K44" s="32">
        <v>0</v>
      </c>
      <c r="L44" s="32">
        <v>0</v>
      </c>
      <c r="M44" s="32">
        <v>0</v>
      </c>
      <c r="N44" s="32">
        <v>0</v>
      </c>
      <c r="O44" s="32">
        <v>0</v>
      </c>
      <c r="P44" s="16">
        <f t="shared" si="1"/>
        <v>0</v>
      </c>
      <c r="Q44" s="16">
        <f t="shared" si="1"/>
        <v>0</v>
      </c>
    </row>
    <row r="45" spans="1:17">
      <c r="A45" s="60"/>
      <c r="B45" s="62" t="s">
        <v>322</v>
      </c>
      <c r="C45" s="63"/>
      <c r="D45" s="32">
        <v>2</v>
      </c>
      <c r="E45" s="32">
        <v>2</v>
      </c>
      <c r="F45" s="32">
        <v>1</v>
      </c>
      <c r="G45" s="32">
        <v>1</v>
      </c>
      <c r="H45" s="32">
        <v>1</v>
      </c>
      <c r="I45" s="32">
        <v>1</v>
      </c>
      <c r="J45" s="32">
        <v>2</v>
      </c>
      <c r="K45" s="32">
        <v>2</v>
      </c>
      <c r="L45" s="32">
        <v>0</v>
      </c>
      <c r="M45" s="32">
        <v>0</v>
      </c>
      <c r="N45" s="32">
        <v>0</v>
      </c>
      <c r="O45" s="32">
        <v>0</v>
      </c>
      <c r="P45" s="16">
        <f t="shared" ref="P45:Q82" si="2">D45+F45+H45+J45+L45+N45</f>
        <v>6</v>
      </c>
      <c r="Q45" s="16">
        <f t="shared" si="2"/>
        <v>6</v>
      </c>
    </row>
    <row r="46" spans="1:17">
      <c r="A46" s="60"/>
      <c r="B46" s="62" t="s">
        <v>323</v>
      </c>
      <c r="C46" s="63"/>
      <c r="D46" s="32">
        <v>2</v>
      </c>
      <c r="E46" s="32">
        <v>2</v>
      </c>
      <c r="F46" s="32">
        <v>0</v>
      </c>
      <c r="G46" s="32">
        <v>0</v>
      </c>
      <c r="H46" s="32">
        <v>1</v>
      </c>
      <c r="I46" s="32">
        <v>1</v>
      </c>
      <c r="J46" s="32">
        <v>0</v>
      </c>
      <c r="K46" s="32">
        <v>0</v>
      </c>
      <c r="L46" s="32">
        <v>0</v>
      </c>
      <c r="M46" s="32">
        <v>0</v>
      </c>
      <c r="N46" s="32">
        <v>0</v>
      </c>
      <c r="O46" s="32">
        <v>0</v>
      </c>
      <c r="P46" s="16">
        <f t="shared" si="2"/>
        <v>3</v>
      </c>
      <c r="Q46" s="16">
        <f t="shared" si="2"/>
        <v>3</v>
      </c>
    </row>
    <row r="47" spans="1:17">
      <c r="A47" s="60"/>
      <c r="B47" s="62" t="s">
        <v>324</v>
      </c>
      <c r="C47" s="63"/>
      <c r="D47" s="32">
        <v>0</v>
      </c>
      <c r="E47" s="32">
        <v>0</v>
      </c>
      <c r="F47" s="32">
        <v>2</v>
      </c>
      <c r="G47" s="32">
        <v>2</v>
      </c>
      <c r="H47" s="32">
        <v>1</v>
      </c>
      <c r="I47" s="32">
        <v>1</v>
      </c>
      <c r="J47" s="32">
        <v>3</v>
      </c>
      <c r="K47" s="32">
        <v>3</v>
      </c>
      <c r="L47" s="32">
        <v>2</v>
      </c>
      <c r="M47" s="32">
        <v>2</v>
      </c>
      <c r="N47" s="32">
        <v>0</v>
      </c>
      <c r="O47" s="32">
        <v>0</v>
      </c>
      <c r="P47" s="16">
        <f t="shared" si="2"/>
        <v>8</v>
      </c>
      <c r="Q47" s="16">
        <f t="shared" si="2"/>
        <v>8</v>
      </c>
    </row>
    <row r="48" spans="1:17">
      <c r="A48" s="60"/>
      <c r="B48" s="62" t="s">
        <v>325</v>
      </c>
      <c r="C48" s="63"/>
      <c r="D48" s="32">
        <v>0</v>
      </c>
      <c r="E48" s="32">
        <v>0</v>
      </c>
      <c r="F48" s="32">
        <v>0</v>
      </c>
      <c r="G48" s="32">
        <v>0</v>
      </c>
      <c r="H48" s="32">
        <v>1</v>
      </c>
      <c r="I48" s="32">
        <v>1</v>
      </c>
      <c r="J48" s="32">
        <v>0</v>
      </c>
      <c r="K48" s="32">
        <v>0</v>
      </c>
      <c r="L48" s="32">
        <v>0</v>
      </c>
      <c r="M48" s="32">
        <v>0</v>
      </c>
      <c r="N48" s="32">
        <v>0</v>
      </c>
      <c r="O48" s="32">
        <v>0</v>
      </c>
      <c r="P48" s="16">
        <f t="shared" si="2"/>
        <v>1</v>
      </c>
      <c r="Q48" s="16">
        <f t="shared" si="2"/>
        <v>1</v>
      </c>
    </row>
    <row r="49" spans="1:17">
      <c r="A49" s="60"/>
      <c r="B49" s="62" t="s">
        <v>326</v>
      </c>
      <c r="C49" s="63"/>
      <c r="D49" s="32">
        <v>1</v>
      </c>
      <c r="E49" s="32">
        <v>1</v>
      </c>
      <c r="F49" s="32">
        <v>0</v>
      </c>
      <c r="G49" s="32">
        <v>0</v>
      </c>
      <c r="H49" s="32">
        <v>0</v>
      </c>
      <c r="I49" s="32">
        <v>0</v>
      </c>
      <c r="J49" s="32">
        <v>0</v>
      </c>
      <c r="K49" s="32">
        <v>0</v>
      </c>
      <c r="L49" s="32">
        <v>1</v>
      </c>
      <c r="M49" s="32">
        <v>1</v>
      </c>
      <c r="N49" s="32">
        <v>1</v>
      </c>
      <c r="O49" s="32">
        <v>1</v>
      </c>
      <c r="P49" s="16">
        <f t="shared" si="2"/>
        <v>3</v>
      </c>
      <c r="Q49" s="16">
        <f t="shared" si="2"/>
        <v>3</v>
      </c>
    </row>
    <row r="50" spans="1:17">
      <c r="A50" s="60"/>
      <c r="B50" s="62" t="s">
        <v>327</v>
      </c>
      <c r="C50" s="63"/>
      <c r="D50" s="32">
        <v>0</v>
      </c>
      <c r="E50" s="32">
        <v>0</v>
      </c>
      <c r="F50" s="32">
        <v>0</v>
      </c>
      <c r="G50" s="32">
        <v>0</v>
      </c>
      <c r="H50" s="32">
        <v>0</v>
      </c>
      <c r="I50" s="32">
        <v>0</v>
      </c>
      <c r="J50" s="32">
        <v>1</v>
      </c>
      <c r="K50" s="32">
        <v>1</v>
      </c>
      <c r="L50" s="32">
        <v>0</v>
      </c>
      <c r="M50" s="32">
        <v>0</v>
      </c>
      <c r="N50" s="32">
        <v>0</v>
      </c>
      <c r="O50" s="32">
        <v>0</v>
      </c>
      <c r="P50" s="16">
        <f t="shared" si="2"/>
        <v>1</v>
      </c>
      <c r="Q50" s="16">
        <f t="shared" si="2"/>
        <v>1</v>
      </c>
    </row>
    <row r="51" spans="1:17">
      <c r="A51" s="60"/>
      <c r="B51" s="62" t="s">
        <v>328</v>
      </c>
      <c r="C51" s="63"/>
      <c r="D51" s="32">
        <v>0</v>
      </c>
      <c r="E51" s="32">
        <v>0</v>
      </c>
      <c r="F51" s="32">
        <v>0</v>
      </c>
      <c r="G51" s="32">
        <v>0</v>
      </c>
      <c r="H51" s="32">
        <v>1</v>
      </c>
      <c r="I51" s="32">
        <v>1</v>
      </c>
      <c r="J51" s="32">
        <v>2</v>
      </c>
      <c r="K51" s="32">
        <v>2</v>
      </c>
      <c r="L51" s="32">
        <v>0</v>
      </c>
      <c r="M51" s="32">
        <v>0</v>
      </c>
      <c r="N51" s="32">
        <v>0</v>
      </c>
      <c r="O51" s="32">
        <v>0</v>
      </c>
      <c r="P51" s="16">
        <f t="shared" si="2"/>
        <v>3</v>
      </c>
      <c r="Q51" s="16">
        <f t="shared" si="2"/>
        <v>3</v>
      </c>
    </row>
    <row r="52" spans="1:17">
      <c r="A52" s="60"/>
      <c r="B52" s="62" t="s">
        <v>329</v>
      </c>
      <c r="C52" s="63"/>
      <c r="D52" s="32">
        <v>0</v>
      </c>
      <c r="E52" s="32">
        <v>0</v>
      </c>
      <c r="F52" s="32">
        <v>0</v>
      </c>
      <c r="G52" s="32">
        <v>0</v>
      </c>
      <c r="H52" s="32">
        <v>4</v>
      </c>
      <c r="I52" s="32">
        <v>4</v>
      </c>
      <c r="J52" s="32">
        <v>0</v>
      </c>
      <c r="K52" s="32">
        <v>0</v>
      </c>
      <c r="L52" s="32">
        <v>0</v>
      </c>
      <c r="M52" s="32">
        <v>0</v>
      </c>
      <c r="N52" s="32">
        <v>0</v>
      </c>
      <c r="O52" s="32">
        <v>0</v>
      </c>
      <c r="P52" s="16">
        <f t="shared" si="2"/>
        <v>4</v>
      </c>
      <c r="Q52" s="16">
        <f t="shared" si="2"/>
        <v>4</v>
      </c>
    </row>
    <row r="53" spans="1:17">
      <c r="A53" s="60"/>
      <c r="B53" s="62" t="s">
        <v>330</v>
      </c>
      <c r="C53" s="63"/>
      <c r="D53" s="32">
        <v>1</v>
      </c>
      <c r="E53" s="32">
        <v>1</v>
      </c>
      <c r="F53" s="32">
        <v>0</v>
      </c>
      <c r="G53" s="32">
        <v>0</v>
      </c>
      <c r="H53" s="32">
        <v>0</v>
      </c>
      <c r="I53" s="32">
        <v>0</v>
      </c>
      <c r="J53" s="32">
        <v>0</v>
      </c>
      <c r="K53" s="32">
        <v>0</v>
      </c>
      <c r="L53" s="32">
        <v>0</v>
      </c>
      <c r="M53" s="32">
        <v>0</v>
      </c>
      <c r="N53" s="32">
        <v>0</v>
      </c>
      <c r="O53" s="32">
        <v>0</v>
      </c>
      <c r="P53" s="16">
        <f t="shared" si="2"/>
        <v>1</v>
      </c>
      <c r="Q53" s="16">
        <f t="shared" si="2"/>
        <v>1</v>
      </c>
    </row>
    <row r="54" spans="1:17">
      <c r="A54" s="60"/>
      <c r="B54" s="62" t="s">
        <v>331</v>
      </c>
      <c r="C54" s="63"/>
      <c r="D54" s="32">
        <v>0</v>
      </c>
      <c r="E54" s="32">
        <v>0</v>
      </c>
      <c r="F54" s="32">
        <v>0</v>
      </c>
      <c r="G54" s="32">
        <v>0</v>
      </c>
      <c r="H54" s="32">
        <v>0</v>
      </c>
      <c r="I54" s="32">
        <v>0</v>
      </c>
      <c r="J54" s="32">
        <v>0</v>
      </c>
      <c r="K54" s="32">
        <v>0</v>
      </c>
      <c r="L54" s="32">
        <v>0</v>
      </c>
      <c r="M54" s="32">
        <v>0</v>
      </c>
      <c r="N54" s="32">
        <v>0</v>
      </c>
      <c r="O54" s="32">
        <v>0</v>
      </c>
      <c r="P54" s="16">
        <f t="shared" si="2"/>
        <v>0</v>
      </c>
      <c r="Q54" s="16">
        <f t="shared" si="2"/>
        <v>0</v>
      </c>
    </row>
    <row r="55" spans="1:17">
      <c r="A55" s="60"/>
      <c r="B55" s="62" t="s">
        <v>332</v>
      </c>
      <c r="C55" s="63"/>
      <c r="D55" s="32">
        <v>0</v>
      </c>
      <c r="E55" s="32">
        <v>0</v>
      </c>
      <c r="F55" s="32">
        <v>0</v>
      </c>
      <c r="G55" s="32">
        <v>0</v>
      </c>
      <c r="H55" s="32">
        <v>0</v>
      </c>
      <c r="I55" s="32">
        <v>0</v>
      </c>
      <c r="J55" s="32">
        <v>0</v>
      </c>
      <c r="K55" s="32">
        <v>0</v>
      </c>
      <c r="L55" s="32">
        <v>0</v>
      </c>
      <c r="M55" s="32">
        <v>0</v>
      </c>
      <c r="N55" s="32">
        <v>0</v>
      </c>
      <c r="O55" s="32">
        <v>0</v>
      </c>
      <c r="P55" s="16">
        <f t="shared" si="2"/>
        <v>0</v>
      </c>
      <c r="Q55" s="16">
        <f t="shared" si="2"/>
        <v>0</v>
      </c>
    </row>
    <row r="56" spans="1:17">
      <c r="A56" s="60"/>
      <c r="B56" s="62" t="s">
        <v>333</v>
      </c>
      <c r="C56" s="63"/>
      <c r="D56" s="32">
        <v>0</v>
      </c>
      <c r="E56" s="32">
        <v>0</v>
      </c>
      <c r="F56" s="32">
        <v>0</v>
      </c>
      <c r="G56" s="32">
        <v>0</v>
      </c>
      <c r="H56" s="32">
        <v>0</v>
      </c>
      <c r="I56" s="32">
        <v>0</v>
      </c>
      <c r="J56" s="32">
        <v>0</v>
      </c>
      <c r="K56" s="32">
        <v>0</v>
      </c>
      <c r="L56" s="32">
        <v>0</v>
      </c>
      <c r="M56" s="32">
        <v>0</v>
      </c>
      <c r="N56" s="32">
        <v>0</v>
      </c>
      <c r="O56" s="32">
        <v>0</v>
      </c>
      <c r="P56" s="16">
        <f t="shared" si="2"/>
        <v>0</v>
      </c>
      <c r="Q56" s="16">
        <f t="shared" si="2"/>
        <v>0</v>
      </c>
    </row>
    <row r="57" spans="1:17">
      <c r="A57" s="61"/>
      <c r="B57" s="62" t="s">
        <v>153</v>
      </c>
      <c r="C57" s="63"/>
      <c r="D57" s="32">
        <v>1</v>
      </c>
      <c r="E57" s="32">
        <v>1</v>
      </c>
      <c r="F57" s="32">
        <v>1</v>
      </c>
      <c r="G57" s="32">
        <v>1</v>
      </c>
      <c r="H57" s="32">
        <v>2</v>
      </c>
      <c r="I57" s="32">
        <v>2</v>
      </c>
      <c r="J57" s="32">
        <v>5</v>
      </c>
      <c r="K57" s="32">
        <v>5</v>
      </c>
      <c r="L57" s="32">
        <v>4</v>
      </c>
      <c r="M57" s="32">
        <v>4</v>
      </c>
      <c r="N57" s="32">
        <v>0</v>
      </c>
      <c r="O57" s="32">
        <v>0</v>
      </c>
      <c r="P57" s="16">
        <f t="shared" si="2"/>
        <v>13</v>
      </c>
      <c r="Q57" s="16">
        <f t="shared" si="2"/>
        <v>13</v>
      </c>
    </row>
    <row r="58" spans="1:17">
      <c r="A58" s="64" t="s">
        <v>150</v>
      </c>
      <c r="B58" s="62" t="s">
        <v>334</v>
      </c>
      <c r="C58" s="63"/>
      <c r="D58" s="32">
        <v>2</v>
      </c>
      <c r="E58" s="32">
        <v>2</v>
      </c>
      <c r="F58" s="32">
        <v>2</v>
      </c>
      <c r="G58" s="32">
        <v>2</v>
      </c>
      <c r="H58" s="32">
        <v>7</v>
      </c>
      <c r="I58" s="32">
        <v>7</v>
      </c>
      <c r="J58" s="32">
        <v>13</v>
      </c>
      <c r="K58" s="32">
        <v>13</v>
      </c>
      <c r="L58" s="32">
        <v>8</v>
      </c>
      <c r="M58" s="32">
        <v>8</v>
      </c>
      <c r="N58" s="32">
        <v>2</v>
      </c>
      <c r="O58" s="32">
        <v>2</v>
      </c>
      <c r="P58" s="16">
        <f t="shared" si="2"/>
        <v>34</v>
      </c>
      <c r="Q58" s="16">
        <f t="shared" si="2"/>
        <v>34</v>
      </c>
    </row>
    <row r="59" spans="1:17">
      <c r="A59" s="60"/>
      <c r="B59" s="62" t="s">
        <v>335</v>
      </c>
      <c r="C59" s="63"/>
      <c r="D59" s="32">
        <v>0</v>
      </c>
      <c r="E59" s="32">
        <v>0</v>
      </c>
      <c r="F59" s="32">
        <v>1</v>
      </c>
      <c r="G59" s="32">
        <v>1</v>
      </c>
      <c r="H59" s="32">
        <v>6</v>
      </c>
      <c r="I59" s="32">
        <v>6</v>
      </c>
      <c r="J59" s="32">
        <v>1</v>
      </c>
      <c r="K59" s="32">
        <v>1</v>
      </c>
      <c r="L59" s="32">
        <v>2</v>
      </c>
      <c r="M59" s="32">
        <v>2</v>
      </c>
      <c r="N59" s="32">
        <v>0</v>
      </c>
      <c r="O59" s="32">
        <v>0</v>
      </c>
      <c r="P59" s="16">
        <f t="shared" si="2"/>
        <v>10</v>
      </c>
      <c r="Q59" s="16">
        <f t="shared" si="2"/>
        <v>10</v>
      </c>
    </row>
    <row r="60" spans="1:17">
      <c r="A60" s="60"/>
      <c r="B60" s="62" t="s">
        <v>336</v>
      </c>
      <c r="C60" s="63"/>
      <c r="D60" s="32">
        <v>0</v>
      </c>
      <c r="E60" s="32">
        <v>0</v>
      </c>
      <c r="F60" s="32">
        <v>0</v>
      </c>
      <c r="G60" s="32">
        <v>0</v>
      </c>
      <c r="H60" s="32">
        <v>5</v>
      </c>
      <c r="I60" s="32">
        <v>5</v>
      </c>
      <c r="J60" s="32">
        <v>4</v>
      </c>
      <c r="K60" s="32">
        <v>4</v>
      </c>
      <c r="L60" s="32">
        <v>4</v>
      </c>
      <c r="M60" s="32">
        <v>4</v>
      </c>
      <c r="N60" s="32">
        <v>0</v>
      </c>
      <c r="O60" s="32">
        <v>0</v>
      </c>
      <c r="P60" s="16">
        <f t="shared" si="2"/>
        <v>13</v>
      </c>
      <c r="Q60" s="16">
        <f t="shared" si="2"/>
        <v>13</v>
      </c>
    </row>
    <row r="61" spans="1:17">
      <c r="A61" s="60"/>
      <c r="B61" s="62" t="s">
        <v>337</v>
      </c>
      <c r="C61" s="63"/>
      <c r="D61" s="32">
        <v>0</v>
      </c>
      <c r="E61" s="32">
        <v>0</v>
      </c>
      <c r="F61" s="32">
        <v>0</v>
      </c>
      <c r="G61" s="32">
        <v>0</v>
      </c>
      <c r="H61" s="32">
        <v>1</v>
      </c>
      <c r="I61" s="32">
        <v>1</v>
      </c>
      <c r="J61" s="32">
        <v>0</v>
      </c>
      <c r="K61" s="32">
        <v>0</v>
      </c>
      <c r="L61" s="32">
        <v>1</v>
      </c>
      <c r="M61" s="32">
        <v>1</v>
      </c>
      <c r="N61" s="32">
        <v>0</v>
      </c>
      <c r="O61" s="32">
        <v>0</v>
      </c>
      <c r="P61" s="16">
        <f t="shared" si="2"/>
        <v>2</v>
      </c>
      <c r="Q61" s="16">
        <f t="shared" si="2"/>
        <v>2</v>
      </c>
    </row>
    <row r="62" spans="1:17">
      <c r="A62" s="60"/>
      <c r="B62" s="62" t="s">
        <v>338</v>
      </c>
      <c r="C62" s="63"/>
      <c r="D62" s="32">
        <v>0</v>
      </c>
      <c r="E62" s="32">
        <v>0</v>
      </c>
      <c r="F62" s="32">
        <v>1</v>
      </c>
      <c r="G62" s="32">
        <v>1</v>
      </c>
      <c r="H62" s="32">
        <v>1</v>
      </c>
      <c r="I62" s="32">
        <v>1</v>
      </c>
      <c r="J62" s="32">
        <v>1</v>
      </c>
      <c r="K62" s="32">
        <v>1</v>
      </c>
      <c r="L62" s="32">
        <v>1</v>
      </c>
      <c r="M62" s="32">
        <v>1</v>
      </c>
      <c r="N62" s="32">
        <v>0</v>
      </c>
      <c r="O62" s="32">
        <v>0</v>
      </c>
      <c r="P62" s="16">
        <f t="shared" si="2"/>
        <v>4</v>
      </c>
      <c r="Q62" s="16">
        <f t="shared" si="2"/>
        <v>4</v>
      </c>
    </row>
    <row r="63" spans="1:17">
      <c r="A63" s="60"/>
      <c r="B63" s="62" t="s">
        <v>339</v>
      </c>
      <c r="C63" s="63"/>
      <c r="D63" s="32">
        <v>0</v>
      </c>
      <c r="E63" s="32">
        <v>0</v>
      </c>
      <c r="F63" s="32">
        <v>0</v>
      </c>
      <c r="G63" s="32">
        <v>0</v>
      </c>
      <c r="H63" s="32">
        <v>0</v>
      </c>
      <c r="I63" s="32">
        <v>0</v>
      </c>
      <c r="J63" s="32">
        <v>1</v>
      </c>
      <c r="K63" s="32">
        <v>1</v>
      </c>
      <c r="L63" s="32">
        <v>0</v>
      </c>
      <c r="M63" s="32">
        <v>0</v>
      </c>
      <c r="N63" s="32">
        <v>1</v>
      </c>
      <c r="O63" s="32">
        <v>1</v>
      </c>
      <c r="P63" s="16">
        <f t="shared" si="2"/>
        <v>2</v>
      </c>
      <c r="Q63" s="16">
        <f t="shared" si="2"/>
        <v>2</v>
      </c>
    </row>
    <row r="64" spans="1:17">
      <c r="A64" s="60"/>
      <c r="B64" s="65" t="s">
        <v>340</v>
      </c>
      <c r="C64" s="28" t="s">
        <v>341</v>
      </c>
      <c r="D64" s="32">
        <v>0</v>
      </c>
      <c r="E64" s="32">
        <v>0</v>
      </c>
      <c r="F64" s="32">
        <v>2</v>
      </c>
      <c r="G64" s="32">
        <v>2</v>
      </c>
      <c r="H64" s="32">
        <v>3</v>
      </c>
      <c r="I64" s="32">
        <v>3</v>
      </c>
      <c r="J64" s="32">
        <v>8</v>
      </c>
      <c r="K64" s="32">
        <v>8</v>
      </c>
      <c r="L64" s="32">
        <v>4</v>
      </c>
      <c r="M64" s="32">
        <v>4</v>
      </c>
      <c r="N64" s="32">
        <v>0</v>
      </c>
      <c r="O64" s="32">
        <v>0</v>
      </c>
      <c r="P64" s="16">
        <f t="shared" si="2"/>
        <v>17</v>
      </c>
      <c r="Q64" s="16">
        <f t="shared" si="2"/>
        <v>17</v>
      </c>
    </row>
    <row r="65" spans="1:17">
      <c r="A65" s="60"/>
      <c r="B65" s="66"/>
      <c r="C65" s="28" t="s">
        <v>342</v>
      </c>
      <c r="D65" s="32">
        <v>1</v>
      </c>
      <c r="E65" s="32">
        <v>1</v>
      </c>
      <c r="F65" s="32">
        <v>2</v>
      </c>
      <c r="G65" s="32">
        <v>2</v>
      </c>
      <c r="H65" s="32">
        <v>3</v>
      </c>
      <c r="I65" s="32">
        <v>3</v>
      </c>
      <c r="J65" s="32">
        <v>6</v>
      </c>
      <c r="K65" s="32">
        <v>6</v>
      </c>
      <c r="L65" s="32">
        <v>10</v>
      </c>
      <c r="M65" s="32">
        <v>10</v>
      </c>
      <c r="N65" s="32">
        <v>1</v>
      </c>
      <c r="O65" s="32">
        <v>1</v>
      </c>
      <c r="P65" s="16">
        <f t="shared" si="2"/>
        <v>23</v>
      </c>
      <c r="Q65" s="16">
        <f t="shared" si="2"/>
        <v>23</v>
      </c>
    </row>
    <row r="66" spans="1:17">
      <c r="A66" s="60"/>
      <c r="B66" s="67"/>
      <c r="C66" s="28" t="s">
        <v>343</v>
      </c>
      <c r="D66" s="32">
        <v>0</v>
      </c>
      <c r="E66" s="32">
        <v>0</v>
      </c>
      <c r="F66" s="32">
        <v>0</v>
      </c>
      <c r="G66" s="32">
        <v>0</v>
      </c>
      <c r="H66" s="32">
        <v>0</v>
      </c>
      <c r="I66" s="32">
        <v>0</v>
      </c>
      <c r="J66" s="32">
        <v>1</v>
      </c>
      <c r="K66" s="32">
        <v>1</v>
      </c>
      <c r="L66" s="32">
        <v>2</v>
      </c>
      <c r="M66" s="32">
        <v>2</v>
      </c>
      <c r="N66" s="32">
        <v>1</v>
      </c>
      <c r="O66" s="32">
        <v>1</v>
      </c>
      <c r="P66" s="16">
        <f t="shared" si="2"/>
        <v>4</v>
      </c>
      <c r="Q66" s="16">
        <f t="shared" si="2"/>
        <v>4</v>
      </c>
    </row>
    <row r="67" spans="1:17">
      <c r="A67" s="60"/>
      <c r="B67" s="62" t="s">
        <v>344</v>
      </c>
      <c r="C67" s="63"/>
      <c r="D67" s="32">
        <v>0</v>
      </c>
      <c r="E67" s="32">
        <v>0</v>
      </c>
      <c r="F67" s="32">
        <v>0</v>
      </c>
      <c r="G67" s="32">
        <v>0</v>
      </c>
      <c r="H67" s="32">
        <v>0</v>
      </c>
      <c r="I67" s="32">
        <v>0</v>
      </c>
      <c r="J67" s="32">
        <v>0</v>
      </c>
      <c r="K67" s="32">
        <v>0</v>
      </c>
      <c r="L67" s="32">
        <v>0</v>
      </c>
      <c r="M67" s="32">
        <v>0</v>
      </c>
      <c r="N67" s="32">
        <v>0</v>
      </c>
      <c r="O67" s="32">
        <v>0</v>
      </c>
      <c r="P67" s="16">
        <f t="shared" si="2"/>
        <v>0</v>
      </c>
      <c r="Q67" s="16">
        <f t="shared" si="2"/>
        <v>0</v>
      </c>
    </row>
    <row r="68" spans="1:17">
      <c r="A68" s="60"/>
      <c r="B68" s="62" t="s">
        <v>345</v>
      </c>
      <c r="C68" s="63"/>
      <c r="D68" s="32">
        <v>0</v>
      </c>
      <c r="E68" s="32">
        <v>0</v>
      </c>
      <c r="F68" s="32">
        <v>0</v>
      </c>
      <c r="G68" s="32">
        <v>0</v>
      </c>
      <c r="H68" s="32">
        <v>1</v>
      </c>
      <c r="I68" s="32">
        <v>1</v>
      </c>
      <c r="J68" s="32">
        <v>1</v>
      </c>
      <c r="K68" s="32">
        <v>1</v>
      </c>
      <c r="L68" s="32">
        <v>1</v>
      </c>
      <c r="M68" s="32">
        <v>1</v>
      </c>
      <c r="N68" s="32">
        <v>1</v>
      </c>
      <c r="O68" s="32">
        <v>1</v>
      </c>
      <c r="P68" s="16">
        <f t="shared" si="2"/>
        <v>4</v>
      </c>
      <c r="Q68" s="16">
        <f t="shared" si="2"/>
        <v>4</v>
      </c>
    </row>
    <row r="69" spans="1:17">
      <c r="A69" s="60"/>
      <c r="B69" s="62" t="s">
        <v>333</v>
      </c>
      <c r="C69" s="63"/>
      <c r="D69" s="32">
        <v>0</v>
      </c>
      <c r="E69" s="32">
        <v>0</v>
      </c>
      <c r="F69" s="32">
        <v>0</v>
      </c>
      <c r="G69" s="32">
        <v>0</v>
      </c>
      <c r="H69" s="32">
        <v>0</v>
      </c>
      <c r="I69" s="32">
        <v>0</v>
      </c>
      <c r="J69" s="32">
        <v>1</v>
      </c>
      <c r="K69" s="32">
        <v>1</v>
      </c>
      <c r="L69" s="32">
        <v>0</v>
      </c>
      <c r="M69" s="32">
        <v>0</v>
      </c>
      <c r="N69" s="32">
        <v>0</v>
      </c>
      <c r="O69" s="32">
        <v>0</v>
      </c>
      <c r="P69" s="16">
        <f t="shared" si="2"/>
        <v>1</v>
      </c>
      <c r="Q69" s="16">
        <f t="shared" si="2"/>
        <v>1</v>
      </c>
    </row>
    <row r="70" spans="1:17">
      <c r="A70" s="61"/>
      <c r="B70" s="62" t="s">
        <v>153</v>
      </c>
      <c r="C70" s="63"/>
      <c r="D70" s="32">
        <v>1</v>
      </c>
      <c r="E70" s="32">
        <v>1</v>
      </c>
      <c r="F70" s="32">
        <v>1</v>
      </c>
      <c r="G70" s="32">
        <v>1</v>
      </c>
      <c r="H70" s="32">
        <v>8</v>
      </c>
      <c r="I70" s="32">
        <v>8</v>
      </c>
      <c r="J70" s="32">
        <v>9</v>
      </c>
      <c r="K70" s="32">
        <v>9</v>
      </c>
      <c r="L70" s="32">
        <v>5</v>
      </c>
      <c r="M70" s="32">
        <v>5</v>
      </c>
      <c r="N70" s="32">
        <v>2</v>
      </c>
      <c r="O70" s="32">
        <v>2</v>
      </c>
      <c r="P70" s="16">
        <f t="shared" si="2"/>
        <v>26</v>
      </c>
      <c r="Q70" s="16">
        <f t="shared" si="2"/>
        <v>26</v>
      </c>
    </row>
    <row r="71" spans="1:17">
      <c r="A71" s="59" t="s">
        <v>151</v>
      </c>
      <c r="B71" s="62" t="s">
        <v>346</v>
      </c>
      <c r="C71" s="63"/>
      <c r="D71" s="32">
        <v>0</v>
      </c>
      <c r="E71" s="32">
        <v>0</v>
      </c>
      <c r="F71" s="32">
        <v>0</v>
      </c>
      <c r="G71" s="32">
        <v>0</v>
      </c>
      <c r="H71" s="32">
        <v>1</v>
      </c>
      <c r="I71" s="32">
        <v>1</v>
      </c>
      <c r="J71" s="32">
        <v>1</v>
      </c>
      <c r="K71" s="32">
        <v>1</v>
      </c>
      <c r="L71" s="32">
        <v>1</v>
      </c>
      <c r="M71" s="32">
        <v>1</v>
      </c>
      <c r="N71" s="32">
        <v>0</v>
      </c>
      <c r="O71" s="32">
        <v>0</v>
      </c>
      <c r="P71" s="16">
        <f t="shared" si="2"/>
        <v>3</v>
      </c>
      <c r="Q71" s="16">
        <f t="shared" si="2"/>
        <v>3</v>
      </c>
    </row>
    <row r="72" spans="1:17">
      <c r="A72" s="60"/>
      <c r="B72" s="62" t="s">
        <v>347</v>
      </c>
      <c r="C72" s="63"/>
      <c r="D72" s="32">
        <v>0</v>
      </c>
      <c r="E72" s="32">
        <v>0</v>
      </c>
      <c r="F72" s="32">
        <v>0</v>
      </c>
      <c r="G72" s="32">
        <v>0</v>
      </c>
      <c r="H72" s="32">
        <v>0</v>
      </c>
      <c r="I72" s="32">
        <v>0</v>
      </c>
      <c r="J72" s="32">
        <v>0</v>
      </c>
      <c r="K72" s="32">
        <v>0</v>
      </c>
      <c r="L72" s="32">
        <v>1</v>
      </c>
      <c r="M72" s="32">
        <v>1</v>
      </c>
      <c r="N72" s="32">
        <v>0</v>
      </c>
      <c r="O72" s="32">
        <v>0</v>
      </c>
      <c r="P72" s="16">
        <f t="shared" si="2"/>
        <v>1</v>
      </c>
      <c r="Q72" s="16">
        <f t="shared" si="2"/>
        <v>1</v>
      </c>
    </row>
    <row r="73" spans="1:17">
      <c r="A73" s="60"/>
      <c r="B73" s="62" t="s">
        <v>309</v>
      </c>
      <c r="C73" s="63"/>
      <c r="D73" s="32">
        <v>0</v>
      </c>
      <c r="E73" s="32">
        <v>0</v>
      </c>
      <c r="F73" s="32">
        <v>0</v>
      </c>
      <c r="G73" s="32">
        <v>0</v>
      </c>
      <c r="H73" s="32">
        <v>0</v>
      </c>
      <c r="I73" s="32">
        <v>0</v>
      </c>
      <c r="J73" s="32">
        <v>0</v>
      </c>
      <c r="K73" s="32">
        <v>0</v>
      </c>
      <c r="L73" s="32">
        <v>4</v>
      </c>
      <c r="M73" s="32">
        <v>4</v>
      </c>
      <c r="N73" s="32">
        <v>0</v>
      </c>
      <c r="O73" s="32">
        <v>0</v>
      </c>
      <c r="P73" s="16">
        <f t="shared" si="2"/>
        <v>4</v>
      </c>
      <c r="Q73" s="16">
        <f t="shared" si="2"/>
        <v>4</v>
      </c>
    </row>
    <row r="74" spans="1:17">
      <c r="A74" s="60"/>
      <c r="B74" s="62" t="s">
        <v>348</v>
      </c>
      <c r="C74" s="63"/>
      <c r="D74" s="32">
        <v>0</v>
      </c>
      <c r="E74" s="32">
        <v>0</v>
      </c>
      <c r="F74" s="32">
        <v>0</v>
      </c>
      <c r="G74" s="32">
        <v>0</v>
      </c>
      <c r="H74" s="32">
        <v>1</v>
      </c>
      <c r="I74" s="32">
        <v>1</v>
      </c>
      <c r="J74" s="32">
        <v>1</v>
      </c>
      <c r="K74" s="32">
        <v>1</v>
      </c>
      <c r="L74" s="32">
        <v>2</v>
      </c>
      <c r="M74" s="32">
        <v>2</v>
      </c>
      <c r="N74" s="32">
        <v>0</v>
      </c>
      <c r="O74" s="32">
        <v>0</v>
      </c>
      <c r="P74" s="16">
        <f t="shared" si="2"/>
        <v>4</v>
      </c>
      <c r="Q74" s="16">
        <f t="shared" si="2"/>
        <v>4</v>
      </c>
    </row>
    <row r="75" spans="1:17">
      <c r="A75" s="60"/>
      <c r="B75" s="62" t="s">
        <v>349</v>
      </c>
      <c r="C75" s="63"/>
      <c r="D75" s="32">
        <v>0</v>
      </c>
      <c r="E75" s="32">
        <v>0</v>
      </c>
      <c r="F75" s="32">
        <v>0</v>
      </c>
      <c r="G75" s="32">
        <v>0</v>
      </c>
      <c r="H75" s="32">
        <v>0</v>
      </c>
      <c r="I75" s="32">
        <v>0</v>
      </c>
      <c r="J75" s="32">
        <v>1</v>
      </c>
      <c r="K75" s="32">
        <v>1</v>
      </c>
      <c r="L75" s="32">
        <v>0</v>
      </c>
      <c r="M75" s="32">
        <v>0</v>
      </c>
      <c r="N75" s="32">
        <v>0</v>
      </c>
      <c r="O75" s="32">
        <v>0</v>
      </c>
      <c r="P75" s="16">
        <f t="shared" si="2"/>
        <v>1</v>
      </c>
      <c r="Q75" s="16">
        <f t="shared" si="2"/>
        <v>1</v>
      </c>
    </row>
    <row r="76" spans="1:17">
      <c r="A76" s="60"/>
      <c r="B76" s="62" t="s">
        <v>350</v>
      </c>
      <c r="C76" s="63"/>
      <c r="D76" s="32">
        <v>0</v>
      </c>
      <c r="E76" s="32">
        <v>0</v>
      </c>
      <c r="F76" s="32">
        <v>0</v>
      </c>
      <c r="G76" s="32">
        <v>0</v>
      </c>
      <c r="H76" s="32">
        <v>3</v>
      </c>
      <c r="I76" s="32">
        <v>3</v>
      </c>
      <c r="J76" s="32">
        <v>1</v>
      </c>
      <c r="K76" s="32">
        <v>1</v>
      </c>
      <c r="L76" s="32">
        <v>1</v>
      </c>
      <c r="M76" s="32">
        <v>1</v>
      </c>
      <c r="N76" s="32">
        <v>0</v>
      </c>
      <c r="O76" s="32">
        <v>0</v>
      </c>
      <c r="P76" s="16">
        <f t="shared" si="2"/>
        <v>5</v>
      </c>
      <c r="Q76" s="16">
        <f t="shared" si="2"/>
        <v>5</v>
      </c>
    </row>
    <row r="77" spans="1:17">
      <c r="A77" s="60"/>
      <c r="B77" s="62" t="s">
        <v>312</v>
      </c>
      <c r="C77" s="63"/>
      <c r="D77" s="32">
        <v>0</v>
      </c>
      <c r="E77" s="32">
        <v>0</v>
      </c>
      <c r="F77" s="32">
        <v>0</v>
      </c>
      <c r="G77" s="32">
        <v>0</v>
      </c>
      <c r="H77" s="32">
        <v>0</v>
      </c>
      <c r="I77" s="32">
        <v>0</v>
      </c>
      <c r="J77" s="32">
        <v>1</v>
      </c>
      <c r="K77" s="32">
        <v>1</v>
      </c>
      <c r="L77" s="32">
        <v>1</v>
      </c>
      <c r="M77" s="32">
        <v>1</v>
      </c>
      <c r="N77" s="32">
        <v>0</v>
      </c>
      <c r="O77" s="32">
        <v>0</v>
      </c>
      <c r="P77" s="16">
        <f t="shared" si="2"/>
        <v>2</v>
      </c>
      <c r="Q77" s="16">
        <f t="shared" si="2"/>
        <v>2</v>
      </c>
    </row>
    <row r="78" spans="1:17">
      <c r="A78" s="60"/>
      <c r="B78" s="62" t="s">
        <v>351</v>
      </c>
      <c r="C78" s="63"/>
      <c r="D78" s="32">
        <v>0</v>
      </c>
      <c r="E78" s="32">
        <v>0</v>
      </c>
      <c r="F78" s="32">
        <v>0</v>
      </c>
      <c r="G78" s="32">
        <v>0</v>
      </c>
      <c r="H78" s="32">
        <v>0</v>
      </c>
      <c r="I78" s="32">
        <v>0</v>
      </c>
      <c r="J78" s="32">
        <v>1</v>
      </c>
      <c r="K78" s="32">
        <v>1</v>
      </c>
      <c r="L78" s="32">
        <v>2</v>
      </c>
      <c r="M78" s="32">
        <v>2</v>
      </c>
      <c r="N78" s="32">
        <v>0</v>
      </c>
      <c r="O78" s="32">
        <v>0</v>
      </c>
      <c r="P78" s="16">
        <f t="shared" si="2"/>
        <v>3</v>
      </c>
      <c r="Q78" s="16">
        <f t="shared" si="2"/>
        <v>3</v>
      </c>
    </row>
    <row r="79" spans="1:17">
      <c r="A79" s="60"/>
      <c r="B79" s="62" t="s">
        <v>352</v>
      </c>
      <c r="C79" s="63"/>
      <c r="D79" s="32">
        <v>1</v>
      </c>
      <c r="E79" s="32">
        <v>1</v>
      </c>
      <c r="F79" s="32">
        <v>1</v>
      </c>
      <c r="G79" s="32">
        <v>1</v>
      </c>
      <c r="H79" s="32">
        <v>2</v>
      </c>
      <c r="I79" s="32">
        <v>2</v>
      </c>
      <c r="J79" s="32">
        <v>1</v>
      </c>
      <c r="K79" s="32">
        <v>1</v>
      </c>
      <c r="L79" s="32">
        <v>1</v>
      </c>
      <c r="M79" s="32">
        <v>1</v>
      </c>
      <c r="N79" s="32">
        <v>1</v>
      </c>
      <c r="O79" s="32">
        <v>1</v>
      </c>
      <c r="P79" s="16">
        <f t="shared" si="2"/>
        <v>7</v>
      </c>
      <c r="Q79" s="16">
        <f t="shared" si="2"/>
        <v>7</v>
      </c>
    </row>
    <row r="80" spans="1:17">
      <c r="A80" s="60"/>
      <c r="B80" s="62" t="s">
        <v>353</v>
      </c>
      <c r="C80" s="63"/>
      <c r="D80" s="32">
        <v>0</v>
      </c>
      <c r="E80" s="32">
        <v>0</v>
      </c>
      <c r="F80" s="32">
        <v>0</v>
      </c>
      <c r="G80" s="32">
        <v>0</v>
      </c>
      <c r="H80" s="32">
        <v>0</v>
      </c>
      <c r="I80" s="32">
        <v>0</v>
      </c>
      <c r="J80" s="32">
        <v>0</v>
      </c>
      <c r="K80" s="32">
        <v>0</v>
      </c>
      <c r="L80" s="32">
        <v>1</v>
      </c>
      <c r="M80" s="32">
        <v>1</v>
      </c>
      <c r="N80" s="32">
        <v>1</v>
      </c>
      <c r="O80" s="32">
        <v>1</v>
      </c>
      <c r="P80" s="16">
        <f t="shared" si="2"/>
        <v>2</v>
      </c>
      <c r="Q80" s="16">
        <f t="shared" si="2"/>
        <v>2</v>
      </c>
    </row>
    <row r="81" spans="1:17">
      <c r="A81" s="60"/>
      <c r="B81" s="62" t="s">
        <v>354</v>
      </c>
      <c r="C81" s="63"/>
      <c r="D81" s="32">
        <v>0</v>
      </c>
      <c r="E81" s="32">
        <v>0</v>
      </c>
      <c r="F81" s="32">
        <v>6</v>
      </c>
      <c r="G81" s="32">
        <v>6</v>
      </c>
      <c r="H81" s="32">
        <v>2</v>
      </c>
      <c r="I81" s="32">
        <v>2</v>
      </c>
      <c r="J81" s="32">
        <v>4</v>
      </c>
      <c r="K81" s="32">
        <v>4</v>
      </c>
      <c r="L81" s="32">
        <v>4</v>
      </c>
      <c r="M81" s="32">
        <v>4</v>
      </c>
      <c r="N81" s="32">
        <v>5</v>
      </c>
      <c r="O81" s="32">
        <v>5</v>
      </c>
      <c r="P81" s="16">
        <f t="shared" si="2"/>
        <v>21</v>
      </c>
      <c r="Q81" s="16">
        <f t="shared" si="2"/>
        <v>21</v>
      </c>
    </row>
    <row r="82" spans="1:17">
      <c r="A82" s="60"/>
      <c r="B82" s="62" t="s">
        <v>355</v>
      </c>
      <c r="C82" s="63"/>
      <c r="D82" s="32">
        <v>0</v>
      </c>
      <c r="E82" s="32">
        <v>0</v>
      </c>
      <c r="F82" s="32">
        <v>0</v>
      </c>
      <c r="G82" s="32">
        <v>0</v>
      </c>
      <c r="H82" s="32">
        <v>0</v>
      </c>
      <c r="I82" s="32">
        <v>0</v>
      </c>
      <c r="J82" s="32">
        <v>1</v>
      </c>
      <c r="K82" s="32">
        <v>1</v>
      </c>
      <c r="L82" s="32">
        <v>4</v>
      </c>
      <c r="M82" s="32">
        <v>4</v>
      </c>
      <c r="N82" s="32">
        <v>1</v>
      </c>
      <c r="O82" s="32">
        <v>1</v>
      </c>
      <c r="P82" s="16">
        <f t="shared" si="2"/>
        <v>6</v>
      </c>
      <c r="Q82" s="16">
        <f t="shared" si="2"/>
        <v>6</v>
      </c>
    </row>
    <row r="83" spans="1:17">
      <c r="A83" s="61"/>
      <c r="B83" s="62" t="s">
        <v>153</v>
      </c>
      <c r="C83" s="63"/>
      <c r="D83" s="32">
        <v>3</v>
      </c>
      <c r="E83" s="32">
        <v>3</v>
      </c>
      <c r="F83" s="32">
        <v>5</v>
      </c>
      <c r="G83" s="32">
        <v>5</v>
      </c>
      <c r="H83" s="32">
        <v>8</v>
      </c>
      <c r="I83" s="32">
        <v>8</v>
      </c>
      <c r="J83" s="32">
        <v>8</v>
      </c>
      <c r="K83" s="32">
        <v>8</v>
      </c>
      <c r="L83" s="32">
        <v>11</v>
      </c>
      <c r="M83" s="32">
        <v>11</v>
      </c>
      <c r="N83" s="32">
        <v>0</v>
      </c>
      <c r="O83" s="32">
        <v>0</v>
      </c>
      <c r="P83" s="16">
        <f t="shared" ref="P83:Q103" si="3">D83+F83+H83+J83+L83+N83</f>
        <v>35</v>
      </c>
      <c r="Q83" s="16">
        <f t="shared" si="3"/>
        <v>35</v>
      </c>
    </row>
    <row r="84" spans="1:17">
      <c r="A84" s="82" t="s">
        <v>152</v>
      </c>
      <c r="B84" s="62" t="s">
        <v>356</v>
      </c>
      <c r="C84" s="63"/>
      <c r="D84" s="32">
        <v>1</v>
      </c>
      <c r="E84" s="32">
        <v>1</v>
      </c>
      <c r="F84" s="32">
        <v>0</v>
      </c>
      <c r="G84" s="32">
        <v>0</v>
      </c>
      <c r="H84" s="32">
        <v>0</v>
      </c>
      <c r="I84" s="32">
        <v>0</v>
      </c>
      <c r="J84" s="32">
        <v>0</v>
      </c>
      <c r="K84" s="32">
        <v>0</v>
      </c>
      <c r="L84" s="32">
        <v>0</v>
      </c>
      <c r="M84" s="32">
        <v>0</v>
      </c>
      <c r="N84" s="32">
        <v>0</v>
      </c>
      <c r="O84" s="32">
        <v>0</v>
      </c>
      <c r="P84" s="16">
        <f t="shared" si="3"/>
        <v>1</v>
      </c>
      <c r="Q84" s="16">
        <f t="shared" si="3"/>
        <v>1</v>
      </c>
    </row>
    <row r="85" spans="1:17">
      <c r="A85" s="83"/>
      <c r="B85" s="62" t="s">
        <v>357</v>
      </c>
      <c r="C85" s="63"/>
      <c r="D85" s="32">
        <v>0</v>
      </c>
      <c r="E85" s="32">
        <v>0</v>
      </c>
      <c r="F85" s="32">
        <v>0</v>
      </c>
      <c r="G85" s="32">
        <v>0</v>
      </c>
      <c r="H85" s="32">
        <v>0</v>
      </c>
      <c r="I85" s="32">
        <v>0</v>
      </c>
      <c r="J85" s="32">
        <v>0</v>
      </c>
      <c r="K85" s="32">
        <v>0</v>
      </c>
      <c r="L85" s="32">
        <v>0</v>
      </c>
      <c r="M85" s="32">
        <v>0</v>
      </c>
      <c r="N85" s="32">
        <v>0</v>
      </c>
      <c r="O85" s="32">
        <v>0</v>
      </c>
      <c r="P85" s="16">
        <f t="shared" si="3"/>
        <v>0</v>
      </c>
      <c r="Q85" s="16">
        <f t="shared" si="3"/>
        <v>0</v>
      </c>
    </row>
    <row r="86" spans="1:17">
      <c r="A86" s="83"/>
      <c r="B86" s="62" t="s">
        <v>358</v>
      </c>
      <c r="C86" s="63"/>
      <c r="D86" s="32">
        <v>1</v>
      </c>
      <c r="E86" s="32">
        <v>1</v>
      </c>
      <c r="F86" s="32">
        <v>0</v>
      </c>
      <c r="G86" s="32">
        <v>0</v>
      </c>
      <c r="H86" s="32">
        <v>4</v>
      </c>
      <c r="I86" s="32">
        <v>4</v>
      </c>
      <c r="J86" s="32">
        <v>0</v>
      </c>
      <c r="K86" s="32">
        <v>0</v>
      </c>
      <c r="L86" s="32">
        <v>0</v>
      </c>
      <c r="M86" s="32">
        <v>0</v>
      </c>
      <c r="N86" s="32">
        <v>0</v>
      </c>
      <c r="O86" s="32">
        <v>0</v>
      </c>
      <c r="P86" s="16">
        <f t="shared" si="3"/>
        <v>5</v>
      </c>
      <c r="Q86" s="16">
        <f t="shared" si="3"/>
        <v>5</v>
      </c>
    </row>
    <row r="87" spans="1:17">
      <c r="A87" s="83"/>
      <c r="B87" s="62" t="s">
        <v>359</v>
      </c>
      <c r="C87" s="63"/>
      <c r="D87" s="32">
        <v>0</v>
      </c>
      <c r="E87" s="32">
        <v>0</v>
      </c>
      <c r="F87" s="32">
        <v>0</v>
      </c>
      <c r="G87" s="32">
        <v>0</v>
      </c>
      <c r="H87" s="32">
        <v>0</v>
      </c>
      <c r="I87" s="32">
        <v>0</v>
      </c>
      <c r="J87" s="32">
        <v>0</v>
      </c>
      <c r="K87" s="32">
        <v>0</v>
      </c>
      <c r="L87" s="32">
        <v>1</v>
      </c>
      <c r="M87" s="32">
        <v>1</v>
      </c>
      <c r="N87" s="32">
        <v>0</v>
      </c>
      <c r="O87" s="32">
        <v>0</v>
      </c>
      <c r="P87" s="16">
        <f t="shared" si="3"/>
        <v>1</v>
      </c>
      <c r="Q87" s="16">
        <f t="shared" si="3"/>
        <v>1</v>
      </c>
    </row>
    <row r="88" spans="1:17">
      <c r="A88" s="83"/>
      <c r="B88" s="62" t="s">
        <v>333</v>
      </c>
      <c r="C88" s="63"/>
      <c r="D88" s="32">
        <v>0</v>
      </c>
      <c r="E88" s="32">
        <v>0</v>
      </c>
      <c r="F88" s="32">
        <v>0</v>
      </c>
      <c r="G88" s="32">
        <v>0</v>
      </c>
      <c r="H88" s="32">
        <v>0</v>
      </c>
      <c r="I88" s="32">
        <v>0</v>
      </c>
      <c r="J88" s="32">
        <v>2</v>
      </c>
      <c r="K88" s="32">
        <v>2</v>
      </c>
      <c r="L88" s="32">
        <v>0</v>
      </c>
      <c r="M88" s="32">
        <v>0</v>
      </c>
      <c r="N88" s="32">
        <v>0</v>
      </c>
      <c r="O88" s="32">
        <v>0</v>
      </c>
      <c r="P88" s="16">
        <f t="shared" si="3"/>
        <v>2</v>
      </c>
      <c r="Q88" s="16">
        <f t="shared" si="3"/>
        <v>2</v>
      </c>
    </row>
    <row r="89" spans="1:17">
      <c r="A89" s="83"/>
      <c r="B89" s="62" t="s">
        <v>360</v>
      </c>
      <c r="C89" s="63"/>
      <c r="D89" s="32">
        <v>0</v>
      </c>
      <c r="E89" s="32">
        <v>0</v>
      </c>
      <c r="F89" s="32">
        <v>0</v>
      </c>
      <c r="G89" s="32">
        <v>0</v>
      </c>
      <c r="H89" s="32">
        <v>2</v>
      </c>
      <c r="I89" s="32">
        <v>2</v>
      </c>
      <c r="J89" s="32">
        <v>3</v>
      </c>
      <c r="K89" s="32">
        <v>3</v>
      </c>
      <c r="L89" s="32">
        <v>2</v>
      </c>
      <c r="M89" s="32">
        <v>2</v>
      </c>
      <c r="N89" s="32">
        <v>0</v>
      </c>
      <c r="O89" s="32">
        <v>0</v>
      </c>
      <c r="P89" s="16">
        <f t="shared" si="3"/>
        <v>7</v>
      </c>
      <c r="Q89" s="16">
        <f t="shared" si="3"/>
        <v>7</v>
      </c>
    </row>
    <row r="90" spans="1:17">
      <c r="A90" s="83"/>
      <c r="B90" s="62" t="s">
        <v>361</v>
      </c>
      <c r="C90" s="63"/>
      <c r="D90" s="32">
        <v>3</v>
      </c>
      <c r="E90" s="32">
        <v>3</v>
      </c>
      <c r="F90" s="32">
        <v>27</v>
      </c>
      <c r="G90" s="32">
        <v>27</v>
      </c>
      <c r="H90" s="32">
        <v>114</v>
      </c>
      <c r="I90" s="32">
        <v>114</v>
      </c>
      <c r="J90" s="32">
        <v>84</v>
      </c>
      <c r="K90" s="32">
        <v>84</v>
      </c>
      <c r="L90" s="32">
        <v>38</v>
      </c>
      <c r="M90" s="32">
        <v>38</v>
      </c>
      <c r="N90" s="32">
        <v>11</v>
      </c>
      <c r="O90" s="32">
        <v>11</v>
      </c>
      <c r="P90" s="16">
        <f t="shared" si="3"/>
        <v>277</v>
      </c>
      <c r="Q90" s="16">
        <f t="shared" si="3"/>
        <v>277</v>
      </c>
    </row>
    <row r="91" spans="1:17">
      <c r="A91" s="83"/>
      <c r="B91" s="62" t="s">
        <v>362</v>
      </c>
      <c r="C91" s="63"/>
      <c r="D91" s="32">
        <v>1</v>
      </c>
      <c r="E91" s="32">
        <v>1</v>
      </c>
      <c r="F91" s="32">
        <v>5</v>
      </c>
      <c r="G91" s="32">
        <v>5</v>
      </c>
      <c r="H91" s="32">
        <v>9</v>
      </c>
      <c r="I91" s="32">
        <v>9</v>
      </c>
      <c r="J91" s="32">
        <v>9</v>
      </c>
      <c r="K91" s="32">
        <v>9</v>
      </c>
      <c r="L91" s="32">
        <v>5</v>
      </c>
      <c r="M91" s="32">
        <v>5</v>
      </c>
      <c r="N91" s="32">
        <v>3</v>
      </c>
      <c r="O91" s="32">
        <v>3</v>
      </c>
      <c r="P91" s="16">
        <f t="shared" si="3"/>
        <v>32</v>
      </c>
      <c r="Q91" s="16">
        <f t="shared" si="3"/>
        <v>32</v>
      </c>
    </row>
    <row r="92" spans="1:17">
      <c r="A92" s="83"/>
      <c r="B92" s="62" t="s">
        <v>363</v>
      </c>
      <c r="C92" s="63"/>
      <c r="D92" s="32">
        <v>0</v>
      </c>
      <c r="E92" s="32">
        <v>0</v>
      </c>
      <c r="F92" s="32">
        <v>0</v>
      </c>
      <c r="G92" s="32">
        <v>0</v>
      </c>
      <c r="H92" s="32">
        <v>1</v>
      </c>
      <c r="I92" s="32">
        <v>1</v>
      </c>
      <c r="J92" s="32">
        <v>4</v>
      </c>
      <c r="K92" s="32">
        <v>4</v>
      </c>
      <c r="L92" s="32">
        <v>0</v>
      </c>
      <c r="M92" s="32">
        <v>0</v>
      </c>
      <c r="N92" s="32">
        <v>0</v>
      </c>
      <c r="O92" s="32">
        <v>0</v>
      </c>
      <c r="P92" s="16">
        <f t="shared" si="3"/>
        <v>5</v>
      </c>
      <c r="Q92" s="16">
        <f t="shared" si="3"/>
        <v>5</v>
      </c>
    </row>
    <row r="93" spans="1:17">
      <c r="A93" s="83"/>
      <c r="B93" s="80" t="s">
        <v>364</v>
      </c>
      <c r="C93" s="81"/>
      <c r="D93" s="32">
        <v>12</v>
      </c>
      <c r="E93" s="32">
        <v>12</v>
      </c>
      <c r="F93" s="32">
        <v>3</v>
      </c>
      <c r="G93" s="32">
        <v>3</v>
      </c>
      <c r="H93" s="32">
        <v>2</v>
      </c>
      <c r="I93" s="32">
        <v>2</v>
      </c>
      <c r="J93" s="32">
        <v>5</v>
      </c>
      <c r="K93" s="32">
        <v>5</v>
      </c>
      <c r="L93" s="32">
        <v>1</v>
      </c>
      <c r="M93" s="32">
        <v>1</v>
      </c>
      <c r="N93" s="32">
        <v>2</v>
      </c>
      <c r="O93" s="32">
        <v>2</v>
      </c>
      <c r="P93" s="16">
        <f t="shared" si="3"/>
        <v>25</v>
      </c>
      <c r="Q93" s="16">
        <f t="shared" si="3"/>
        <v>25</v>
      </c>
    </row>
    <row r="94" spans="1:17">
      <c r="A94" s="83"/>
      <c r="B94" s="62" t="s">
        <v>365</v>
      </c>
      <c r="C94" s="63"/>
      <c r="D94" s="32">
        <v>1</v>
      </c>
      <c r="E94" s="32">
        <v>1</v>
      </c>
      <c r="F94" s="32">
        <v>0</v>
      </c>
      <c r="G94" s="32">
        <v>0</v>
      </c>
      <c r="H94" s="32">
        <v>0</v>
      </c>
      <c r="I94" s="32">
        <v>0</v>
      </c>
      <c r="J94" s="32">
        <v>0</v>
      </c>
      <c r="K94" s="32">
        <v>0</v>
      </c>
      <c r="L94" s="32">
        <v>2</v>
      </c>
      <c r="M94" s="32">
        <v>2</v>
      </c>
      <c r="N94" s="32">
        <v>0</v>
      </c>
      <c r="O94" s="32">
        <v>0</v>
      </c>
      <c r="P94" s="16">
        <f t="shared" si="3"/>
        <v>3</v>
      </c>
      <c r="Q94" s="16">
        <f t="shared" si="3"/>
        <v>3</v>
      </c>
    </row>
    <row r="95" spans="1:17">
      <c r="A95" s="83"/>
      <c r="B95" s="62" t="s">
        <v>366</v>
      </c>
      <c r="C95" s="63"/>
      <c r="D95" s="32">
        <v>0</v>
      </c>
      <c r="E95" s="32">
        <v>0</v>
      </c>
      <c r="F95" s="32">
        <v>0</v>
      </c>
      <c r="G95" s="32">
        <v>0</v>
      </c>
      <c r="H95" s="32">
        <v>0</v>
      </c>
      <c r="I95" s="32">
        <v>0</v>
      </c>
      <c r="J95" s="32">
        <v>0</v>
      </c>
      <c r="K95" s="32">
        <v>0</v>
      </c>
      <c r="L95" s="32">
        <v>1</v>
      </c>
      <c r="M95" s="32">
        <v>1</v>
      </c>
      <c r="N95" s="32">
        <v>0</v>
      </c>
      <c r="O95" s="32">
        <v>0</v>
      </c>
      <c r="P95" s="16">
        <f t="shared" si="3"/>
        <v>1</v>
      </c>
      <c r="Q95" s="16">
        <f t="shared" si="3"/>
        <v>1</v>
      </c>
    </row>
    <row r="96" spans="1:17">
      <c r="A96" s="83"/>
      <c r="B96" s="62" t="s">
        <v>367</v>
      </c>
      <c r="C96" s="63"/>
      <c r="D96" s="32">
        <v>0</v>
      </c>
      <c r="E96" s="32">
        <v>0</v>
      </c>
      <c r="F96" s="32">
        <v>0</v>
      </c>
      <c r="G96" s="32">
        <v>0</v>
      </c>
      <c r="H96" s="32">
        <v>1</v>
      </c>
      <c r="I96" s="32">
        <v>1</v>
      </c>
      <c r="J96" s="32">
        <v>2</v>
      </c>
      <c r="K96" s="32">
        <v>2</v>
      </c>
      <c r="L96" s="32">
        <v>1</v>
      </c>
      <c r="M96" s="32">
        <v>1</v>
      </c>
      <c r="N96" s="32">
        <v>0</v>
      </c>
      <c r="O96" s="32">
        <v>0</v>
      </c>
      <c r="P96" s="16">
        <f t="shared" si="3"/>
        <v>4</v>
      </c>
      <c r="Q96" s="16">
        <f t="shared" si="3"/>
        <v>4</v>
      </c>
    </row>
    <row r="97" spans="1:17">
      <c r="A97" s="83"/>
      <c r="B97" s="62" t="s">
        <v>368</v>
      </c>
      <c r="C97" s="63"/>
      <c r="D97" s="32">
        <v>0</v>
      </c>
      <c r="E97" s="32">
        <v>0</v>
      </c>
      <c r="F97" s="32">
        <v>0</v>
      </c>
      <c r="G97" s="32">
        <v>0</v>
      </c>
      <c r="H97" s="32">
        <v>1</v>
      </c>
      <c r="I97" s="32">
        <v>1</v>
      </c>
      <c r="J97" s="32">
        <v>1</v>
      </c>
      <c r="K97" s="32">
        <v>1</v>
      </c>
      <c r="L97" s="32">
        <v>3</v>
      </c>
      <c r="M97" s="32">
        <v>3</v>
      </c>
      <c r="N97" s="32">
        <v>0</v>
      </c>
      <c r="O97" s="32">
        <v>0</v>
      </c>
      <c r="P97" s="16">
        <f t="shared" si="3"/>
        <v>5</v>
      </c>
      <c r="Q97" s="16">
        <f t="shared" si="3"/>
        <v>5</v>
      </c>
    </row>
    <row r="98" spans="1:17">
      <c r="A98" s="83"/>
      <c r="B98" s="62" t="s">
        <v>369</v>
      </c>
      <c r="C98" s="63"/>
      <c r="D98" s="32">
        <v>3</v>
      </c>
      <c r="E98" s="32">
        <v>3</v>
      </c>
      <c r="F98" s="32">
        <v>0</v>
      </c>
      <c r="G98" s="32">
        <v>0</v>
      </c>
      <c r="H98" s="32">
        <v>1</v>
      </c>
      <c r="I98" s="32">
        <v>1</v>
      </c>
      <c r="J98" s="32">
        <v>2</v>
      </c>
      <c r="K98" s="32">
        <v>2</v>
      </c>
      <c r="L98" s="32">
        <v>3</v>
      </c>
      <c r="M98" s="32">
        <v>3</v>
      </c>
      <c r="N98" s="32">
        <v>0</v>
      </c>
      <c r="O98" s="32">
        <v>0</v>
      </c>
      <c r="P98" s="16">
        <f t="shared" si="3"/>
        <v>9</v>
      </c>
      <c r="Q98" s="16">
        <f t="shared" si="3"/>
        <v>9</v>
      </c>
    </row>
    <row r="99" spans="1:17">
      <c r="A99" s="83"/>
      <c r="B99" s="62" t="s">
        <v>370</v>
      </c>
      <c r="C99" s="63"/>
      <c r="D99" s="32">
        <v>0</v>
      </c>
      <c r="E99" s="32">
        <v>0</v>
      </c>
      <c r="F99" s="32">
        <v>6</v>
      </c>
      <c r="G99" s="32">
        <v>6</v>
      </c>
      <c r="H99" s="32">
        <v>17</v>
      </c>
      <c r="I99" s="32">
        <v>17</v>
      </c>
      <c r="J99" s="32">
        <v>22</v>
      </c>
      <c r="K99" s="32">
        <v>22</v>
      </c>
      <c r="L99" s="32">
        <v>4</v>
      </c>
      <c r="M99" s="32">
        <v>4</v>
      </c>
      <c r="N99" s="32">
        <v>0</v>
      </c>
      <c r="O99" s="32">
        <v>0</v>
      </c>
      <c r="P99" s="16">
        <f t="shared" si="3"/>
        <v>49</v>
      </c>
      <c r="Q99" s="16">
        <f t="shared" si="3"/>
        <v>49</v>
      </c>
    </row>
    <row r="100" spans="1:17">
      <c r="A100" s="83"/>
      <c r="B100" s="62" t="s">
        <v>371</v>
      </c>
      <c r="C100" s="63"/>
      <c r="D100" s="32">
        <v>0</v>
      </c>
      <c r="E100" s="32">
        <v>0</v>
      </c>
      <c r="F100" s="32">
        <v>0</v>
      </c>
      <c r="G100" s="32">
        <v>0</v>
      </c>
      <c r="H100" s="32">
        <v>0</v>
      </c>
      <c r="I100" s="32">
        <v>0</v>
      </c>
      <c r="J100" s="32">
        <v>0</v>
      </c>
      <c r="K100" s="32">
        <v>0</v>
      </c>
      <c r="L100" s="32">
        <v>0</v>
      </c>
      <c r="M100" s="32">
        <v>0</v>
      </c>
      <c r="N100" s="32">
        <v>0</v>
      </c>
      <c r="O100" s="32">
        <v>0</v>
      </c>
      <c r="P100" s="16">
        <f t="shared" si="3"/>
        <v>0</v>
      </c>
      <c r="Q100" s="16">
        <f t="shared" si="3"/>
        <v>0</v>
      </c>
    </row>
    <row r="101" spans="1:17">
      <c r="A101" s="84"/>
      <c r="B101" s="62" t="s">
        <v>153</v>
      </c>
      <c r="C101" s="63"/>
      <c r="D101" s="32">
        <v>5</v>
      </c>
      <c r="E101" s="32">
        <v>5</v>
      </c>
      <c r="F101" s="32">
        <v>9</v>
      </c>
      <c r="G101" s="32">
        <v>9</v>
      </c>
      <c r="H101" s="32">
        <v>18</v>
      </c>
      <c r="I101" s="32">
        <v>18</v>
      </c>
      <c r="J101" s="32">
        <v>22</v>
      </c>
      <c r="K101" s="32">
        <v>22</v>
      </c>
      <c r="L101" s="32">
        <v>9</v>
      </c>
      <c r="M101" s="32">
        <v>9</v>
      </c>
      <c r="N101" s="32">
        <v>3</v>
      </c>
      <c r="O101" s="32">
        <v>3</v>
      </c>
      <c r="P101" s="16">
        <f t="shared" ref="P101" si="4">D101+F101+H101+J101+L101+N101</f>
        <v>66</v>
      </c>
      <c r="Q101" s="16">
        <f t="shared" ref="Q101" si="5">E101+G101+I101+K101+M101+O101</f>
        <v>66</v>
      </c>
    </row>
    <row r="102" spans="1:17">
      <c r="A102" s="85" t="s">
        <v>153</v>
      </c>
      <c r="B102" s="86"/>
      <c r="C102" s="87"/>
      <c r="D102" s="32">
        <v>18</v>
      </c>
      <c r="E102" s="32">
        <v>18</v>
      </c>
      <c r="F102" s="32">
        <v>23</v>
      </c>
      <c r="G102" s="32">
        <v>23</v>
      </c>
      <c r="H102" s="32">
        <v>10</v>
      </c>
      <c r="I102" s="32">
        <v>10</v>
      </c>
      <c r="J102" s="32">
        <v>19</v>
      </c>
      <c r="K102" s="32">
        <v>19</v>
      </c>
      <c r="L102" s="32">
        <v>18</v>
      </c>
      <c r="M102" s="32">
        <v>18</v>
      </c>
      <c r="N102" s="32">
        <v>8</v>
      </c>
      <c r="O102" s="32">
        <v>8</v>
      </c>
      <c r="P102" s="16">
        <f t="shared" si="3"/>
        <v>96</v>
      </c>
      <c r="Q102" s="16">
        <f t="shared" si="3"/>
        <v>96</v>
      </c>
    </row>
    <row r="103" spans="1:17">
      <c r="A103" s="77" t="s">
        <v>0</v>
      </c>
      <c r="B103" s="78"/>
      <c r="C103" s="79"/>
      <c r="D103" s="17">
        <f t="shared" ref="D103:O103" si="6">SUM(D8:D102)</f>
        <v>114</v>
      </c>
      <c r="E103" s="17">
        <f t="shared" si="6"/>
        <v>114</v>
      </c>
      <c r="F103" s="17">
        <f t="shared" si="6"/>
        <v>204</v>
      </c>
      <c r="G103" s="17">
        <f t="shared" si="6"/>
        <v>204</v>
      </c>
      <c r="H103" s="17">
        <f t="shared" si="6"/>
        <v>467</v>
      </c>
      <c r="I103" s="17">
        <f t="shared" si="6"/>
        <v>467</v>
      </c>
      <c r="J103" s="17">
        <f t="shared" si="6"/>
        <v>421</v>
      </c>
      <c r="K103" s="17">
        <f t="shared" si="6"/>
        <v>421</v>
      </c>
      <c r="L103" s="17">
        <f t="shared" si="6"/>
        <v>434</v>
      </c>
      <c r="M103" s="17">
        <f t="shared" si="6"/>
        <v>434</v>
      </c>
      <c r="N103" s="17">
        <f t="shared" si="6"/>
        <v>92</v>
      </c>
      <c r="O103" s="17">
        <f t="shared" si="6"/>
        <v>92</v>
      </c>
      <c r="P103" s="16">
        <f t="shared" si="3"/>
        <v>1732</v>
      </c>
      <c r="Q103" s="16">
        <f t="shared" si="3"/>
        <v>1732</v>
      </c>
    </row>
    <row r="104" spans="1:17">
      <c r="A104" s="5"/>
    </row>
    <row r="105" spans="1:17">
      <c r="A105" s="5" t="s">
        <v>144</v>
      </c>
      <c r="B105" s="5"/>
      <c r="C105" s="5"/>
    </row>
    <row r="106" spans="1:17">
      <c r="A106" s="5" t="s">
        <v>145</v>
      </c>
      <c r="B106" s="5"/>
      <c r="C106" s="5"/>
    </row>
  </sheetData>
  <mergeCells count="110">
    <mergeCell ref="D5:O5"/>
    <mergeCell ref="A5:C7"/>
    <mergeCell ref="P5:Q6"/>
    <mergeCell ref="B99:C99"/>
    <mergeCell ref="B100:C100"/>
    <mergeCell ref="A103:C103"/>
    <mergeCell ref="B93:C93"/>
    <mergeCell ref="B94:C94"/>
    <mergeCell ref="B95:C95"/>
    <mergeCell ref="B96:C96"/>
    <mergeCell ref="B97:C97"/>
    <mergeCell ref="B98:C98"/>
    <mergeCell ref="B101:C101"/>
    <mergeCell ref="A84:A101"/>
    <mergeCell ref="A102:C102"/>
    <mergeCell ref="B84:C84"/>
    <mergeCell ref="B85:C85"/>
    <mergeCell ref="B86:C86"/>
    <mergeCell ref="B87:C87"/>
    <mergeCell ref="B88:C88"/>
    <mergeCell ref="B89:C89"/>
    <mergeCell ref="B90:C90"/>
    <mergeCell ref="B91:C91"/>
    <mergeCell ref="B92:C92"/>
    <mergeCell ref="B78:C78"/>
    <mergeCell ref="B79:C79"/>
    <mergeCell ref="B80:C80"/>
    <mergeCell ref="B81:C81"/>
    <mergeCell ref="B82:C82"/>
    <mergeCell ref="B83:C83"/>
    <mergeCell ref="B69:C69"/>
    <mergeCell ref="B70:C70"/>
    <mergeCell ref="A71:A83"/>
    <mergeCell ref="B71:C71"/>
    <mergeCell ref="B72:C72"/>
    <mergeCell ref="B73:C73"/>
    <mergeCell ref="B74:C74"/>
    <mergeCell ref="B75:C75"/>
    <mergeCell ref="B76:C76"/>
    <mergeCell ref="B77:C77"/>
    <mergeCell ref="A58:A70"/>
    <mergeCell ref="B58:C58"/>
    <mergeCell ref="B59:C59"/>
    <mergeCell ref="B60:C60"/>
    <mergeCell ref="B61:C61"/>
    <mergeCell ref="B62:C62"/>
    <mergeCell ref="B63:C63"/>
    <mergeCell ref="B64:B66"/>
    <mergeCell ref="B67:C67"/>
    <mergeCell ref="B68:C68"/>
    <mergeCell ref="B52:C52"/>
    <mergeCell ref="B53:C53"/>
    <mergeCell ref="B54:C54"/>
    <mergeCell ref="B55:C55"/>
    <mergeCell ref="B56:C56"/>
    <mergeCell ref="B57:C57"/>
    <mergeCell ref="B46:C46"/>
    <mergeCell ref="B47:C47"/>
    <mergeCell ref="B48:C48"/>
    <mergeCell ref="B49:C49"/>
    <mergeCell ref="B50:C50"/>
    <mergeCell ref="B51:C51"/>
    <mergeCell ref="A37:A57"/>
    <mergeCell ref="B37:C37"/>
    <mergeCell ref="B38:C38"/>
    <mergeCell ref="B39:C39"/>
    <mergeCell ref="B40:C40"/>
    <mergeCell ref="B41:C41"/>
    <mergeCell ref="B42:C42"/>
    <mergeCell ref="B43:C43"/>
    <mergeCell ref="B44:C44"/>
    <mergeCell ref="B45:C45"/>
    <mergeCell ref="A20:A29"/>
    <mergeCell ref="B20:C20"/>
    <mergeCell ref="B21:C21"/>
    <mergeCell ref="B22:C22"/>
    <mergeCell ref="B23:C23"/>
    <mergeCell ref="A30:A36"/>
    <mergeCell ref="B30:C30"/>
    <mergeCell ref="B31:C31"/>
    <mergeCell ref="B32:C32"/>
    <mergeCell ref="B33:C33"/>
    <mergeCell ref="B34:C34"/>
    <mergeCell ref="B35:C35"/>
    <mergeCell ref="B36:C36"/>
    <mergeCell ref="B24:C24"/>
    <mergeCell ref="B25:C25"/>
    <mergeCell ref="B26:C26"/>
    <mergeCell ref="B27:C27"/>
    <mergeCell ref="B28:C28"/>
    <mergeCell ref="B29:C29"/>
    <mergeCell ref="N6:O6"/>
    <mergeCell ref="A8:A19"/>
    <mergeCell ref="B8:C8"/>
    <mergeCell ref="B9:C9"/>
    <mergeCell ref="B10:C10"/>
    <mergeCell ref="B11:C11"/>
    <mergeCell ref="B12:C12"/>
    <mergeCell ref="B13:C13"/>
    <mergeCell ref="B14:C14"/>
    <mergeCell ref="D6:E6"/>
    <mergeCell ref="F6:G6"/>
    <mergeCell ref="H6:I6"/>
    <mergeCell ref="J6:K6"/>
    <mergeCell ref="L6:M6"/>
    <mergeCell ref="B15:C15"/>
    <mergeCell ref="B16:C16"/>
    <mergeCell ref="B17:C17"/>
    <mergeCell ref="B18:C18"/>
    <mergeCell ref="B19:C19"/>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DE93C-CAD5-434C-AB0A-81B77EE77F9C}">
  <sheetPr>
    <pageSetUpPr fitToPage="1"/>
  </sheetPr>
  <dimension ref="A1:P59"/>
  <sheetViews>
    <sheetView view="pageBreakPreview" zoomScaleNormal="85" zoomScaleSheetLayoutView="100" workbookViewId="0"/>
  </sheetViews>
  <sheetFormatPr defaultColWidth="9" defaultRowHeight="18.75"/>
  <cols>
    <col min="1" max="1" width="20.625" style="2" customWidth="1"/>
    <col min="2" max="2" width="54.625" style="2" customWidth="1"/>
    <col min="3" max="16" width="15.625" style="2" customWidth="1"/>
    <col min="17" max="16384" width="9" style="2"/>
  </cols>
  <sheetData>
    <row r="1" spans="1:16" ht="19.5">
      <c r="A1" s="1" t="s">
        <v>29</v>
      </c>
      <c r="B1" s="1"/>
    </row>
    <row r="2" spans="1:16" ht="19.5">
      <c r="A2" s="1" t="s">
        <v>605</v>
      </c>
      <c r="B2" s="1"/>
    </row>
    <row r="3" spans="1:16" ht="39.950000000000003" customHeight="1">
      <c r="A3" s="31" t="s">
        <v>545</v>
      </c>
      <c r="B3" s="1"/>
    </row>
    <row r="4" spans="1:16" ht="19.5">
      <c r="A4" s="1" t="s">
        <v>592</v>
      </c>
      <c r="B4" s="1"/>
    </row>
    <row r="5" spans="1:16" ht="20.100000000000001" customHeight="1">
      <c r="A5" s="68" t="s">
        <v>604</v>
      </c>
      <c r="B5" s="70"/>
      <c r="C5" s="44" t="s">
        <v>199</v>
      </c>
      <c r="D5" s="45"/>
      <c r="E5" s="45"/>
      <c r="F5" s="45"/>
      <c r="G5" s="45"/>
      <c r="H5" s="45"/>
      <c r="I5" s="45"/>
      <c r="J5" s="45"/>
      <c r="K5" s="45"/>
      <c r="L5" s="45"/>
      <c r="M5" s="45"/>
      <c r="N5" s="46"/>
      <c r="O5" s="47" t="s">
        <v>0</v>
      </c>
      <c r="P5" s="48"/>
    </row>
    <row r="6" spans="1:16" ht="18" customHeight="1">
      <c r="A6" s="71"/>
      <c r="B6" s="73"/>
      <c r="C6" s="56" t="s">
        <v>91</v>
      </c>
      <c r="D6" s="55"/>
      <c r="E6" s="54" t="s">
        <v>92</v>
      </c>
      <c r="F6" s="55"/>
      <c r="G6" s="54" t="s">
        <v>93</v>
      </c>
      <c r="H6" s="55"/>
      <c r="I6" s="54" t="s">
        <v>94</v>
      </c>
      <c r="J6" s="55"/>
      <c r="K6" s="54" t="s">
        <v>95</v>
      </c>
      <c r="L6" s="55"/>
      <c r="M6" s="54" t="s">
        <v>96</v>
      </c>
      <c r="N6" s="55"/>
      <c r="O6" s="49"/>
      <c r="P6" s="50"/>
    </row>
    <row r="7" spans="1:16" ht="58.35" customHeight="1">
      <c r="A7" s="74"/>
      <c r="B7" s="76"/>
      <c r="C7" s="26" t="s">
        <v>608</v>
      </c>
      <c r="D7" s="29" t="s">
        <v>609</v>
      </c>
      <c r="E7" s="25" t="s">
        <v>608</v>
      </c>
      <c r="F7" s="29" t="s">
        <v>609</v>
      </c>
      <c r="G7" s="25" t="s">
        <v>608</v>
      </c>
      <c r="H7" s="29" t="s">
        <v>609</v>
      </c>
      <c r="I7" s="25" t="s">
        <v>608</v>
      </c>
      <c r="J7" s="29" t="s">
        <v>609</v>
      </c>
      <c r="K7" s="25" t="s">
        <v>608</v>
      </c>
      <c r="L7" s="29" t="s">
        <v>609</v>
      </c>
      <c r="M7" s="25" t="s">
        <v>608</v>
      </c>
      <c r="N7" s="29" t="s">
        <v>609</v>
      </c>
      <c r="O7" s="25" t="s">
        <v>608</v>
      </c>
      <c r="P7" s="29" t="s">
        <v>609</v>
      </c>
    </row>
    <row r="8" spans="1:16">
      <c r="A8" s="59" t="s">
        <v>146</v>
      </c>
      <c r="B8" s="20" t="s">
        <v>372</v>
      </c>
      <c r="C8" s="32">
        <v>2</v>
      </c>
      <c r="D8" s="32">
        <v>2</v>
      </c>
      <c r="E8" s="32">
        <v>1</v>
      </c>
      <c r="F8" s="32">
        <v>1</v>
      </c>
      <c r="G8" s="32">
        <v>10</v>
      </c>
      <c r="H8" s="32">
        <v>10</v>
      </c>
      <c r="I8" s="32">
        <v>6</v>
      </c>
      <c r="J8" s="32">
        <v>6</v>
      </c>
      <c r="K8" s="32">
        <v>16</v>
      </c>
      <c r="L8" s="32">
        <v>16</v>
      </c>
      <c r="M8" s="32">
        <v>3</v>
      </c>
      <c r="N8" s="32">
        <v>3</v>
      </c>
      <c r="O8" s="16">
        <f>C8+E8+G8+I8+K8+M8</f>
        <v>38</v>
      </c>
      <c r="P8" s="16">
        <f>D8+F8+H8+J8+L8+N8</f>
        <v>38</v>
      </c>
    </row>
    <row r="9" spans="1:16">
      <c r="A9" s="60"/>
      <c r="B9" s="20" t="s">
        <v>373</v>
      </c>
      <c r="C9" s="32">
        <v>0</v>
      </c>
      <c r="D9" s="32">
        <v>0</v>
      </c>
      <c r="E9" s="32">
        <v>1</v>
      </c>
      <c r="F9" s="32">
        <v>1</v>
      </c>
      <c r="G9" s="32">
        <v>1</v>
      </c>
      <c r="H9" s="32">
        <v>1</v>
      </c>
      <c r="I9" s="32">
        <v>0</v>
      </c>
      <c r="J9" s="32">
        <v>0</v>
      </c>
      <c r="K9" s="32">
        <v>3</v>
      </c>
      <c r="L9" s="32">
        <v>3</v>
      </c>
      <c r="M9" s="32">
        <v>0</v>
      </c>
      <c r="N9" s="32">
        <v>0</v>
      </c>
      <c r="O9" s="16">
        <f t="shared" ref="O9:P34" si="0">C9+E9+G9+I9+K9+M9</f>
        <v>5</v>
      </c>
      <c r="P9" s="16">
        <f t="shared" si="0"/>
        <v>5</v>
      </c>
    </row>
    <row r="10" spans="1:16">
      <c r="A10" s="60"/>
      <c r="B10" s="20" t="s">
        <v>374</v>
      </c>
      <c r="C10" s="32">
        <v>0</v>
      </c>
      <c r="D10" s="32">
        <v>0</v>
      </c>
      <c r="E10" s="32">
        <v>0</v>
      </c>
      <c r="F10" s="32">
        <v>0</v>
      </c>
      <c r="G10" s="32">
        <v>0</v>
      </c>
      <c r="H10" s="32">
        <v>0</v>
      </c>
      <c r="I10" s="32">
        <v>0</v>
      </c>
      <c r="J10" s="32">
        <v>0</v>
      </c>
      <c r="K10" s="32">
        <v>3</v>
      </c>
      <c r="L10" s="32">
        <v>3</v>
      </c>
      <c r="M10" s="32">
        <v>0</v>
      </c>
      <c r="N10" s="32">
        <v>0</v>
      </c>
      <c r="O10" s="16">
        <f t="shared" si="0"/>
        <v>3</v>
      </c>
      <c r="P10" s="16">
        <f t="shared" si="0"/>
        <v>3</v>
      </c>
    </row>
    <row r="11" spans="1:16">
      <c r="A11" s="60"/>
      <c r="B11" s="20" t="s">
        <v>375</v>
      </c>
      <c r="C11" s="32">
        <v>1</v>
      </c>
      <c r="D11" s="32">
        <v>1</v>
      </c>
      <c r="E11" s="32">
        <v>0</v>
      </c>
      <c r="F11" s="32">
        <v>0</v>
      </c>
      <c r="G11" s="32">
        <v>0</v>
      </c>
      <c r="H11" s="32">
        <v>0</v>
      </c>
      <c r="I11" s="32">
        <v>1</v>
      </c>
      <c r="J11" s="32">
        <v>1</v>
      </c>
      <c r="K11" s="32">
        <v>16</v>
      </c>
      <c r="L11" s="32">
        <v>16</v>
      </c>
      <c r="M11" s="32">
        <v>1</v>
      </c>
      <c r="N11" s="32">
        <v>1</v>
      </c>
      <c r="O11" s="16">
        <f t="shared" si="0"/>
        <v>19</v>
      </c>
      <c r="P11" s="16">
        <f t="shared" si="0"/>
        <v>19</v>
      </c>
    </row>
    <row r="12" spans="1:16">
      <c r="A12" s="60"/>
      <c r="B12" s="30" t="s">
        <v>376</v>
      </c>
      <c r="C12" s="32">
        <v>2</v>
      </c>
      <c r="D12" s="32">
        <v>2</v>
      </c>
      <c r="E12" s="32">
        <v>6</v>
      </c>
      <c r="F12" s="32">
        <v>6</v>
      </c>
      <c r="G12" s="32">
        <v>24</v>
      </c>
      <c r="H12" s="32">
        <v>24</v>
      </c>
      <c r="I12" s="32">
        <v>32</v>
      </c>
      <c r="J12" s="32">
        <v>32</v>
      </c>
      <c r="K12" s="32">
        <v>123</v>
      </c>
      <c r="L12" s="32">
        <v>123</v>
      </c>
      <c r="M12" s="32">
        <v>5</v>
      </c>
      <c r="N12" s="32">
        <v>5</v>
      </c>
      <c r="O12" s="16">
        <f t="shared" si="0"/>
        <v>192</v>
      </c>
      <c r="P12" s="16">
        <f t="shared" si="0"/>
        <v>192</v>
      </c>
    </row>
    <row r="13" spans="1:16">
      <c r="A13" s="60"/>
      <c r="B13" s="30" t="s">
        <v>377</v>
      </c>
      <c r="C13" s="32">
        <v>0</v>
      </c>
      <c r="D13" s="32">
        <v>0</v>
      </c>
      <c r="E13" s="32">
        <v>0</v>
      </c>
      <c r="F13" s="32">
        <v>0</v>
      </c>
      <c r="G13" s="32">
        <v>1</v>
      </c>
      <c r="H13" s="32">
        <v>1</v>
      </c>
      <c r="I13" s="32">
        <v>2</v>
      </c>
      <c r="J13" s="32">
        <v>2</v>
      </c>
      <c r="K13" s="32">
        <v>2</v>
      </c>
      <c r="L13" s="32">
        <v>2</v>
      </c>
      <c r="M13" s="32">
        <v>0</v>
      </c>
      <c r="N13" s="32">
        <v>0</v>
      </c>
      <c r="O13" s="16">
        <f t="shared" si="0"/>
        <v>5</v>
      </c>
      <c r="P13" s="16">
        <f t="shared" si="0"/>
        <v>5</v>
      </c>
    </row>
    <row r="14" spans="1:16">
      <c r="A14" s="61"/>
      <c r="B14" s="30" t="s">
        <v>153</v>
      </c>
      <c r="C14" s="32">
        <v>2</v>
      </c>
      <c r="D14" s="32">
        <v>2</v>
      </c>
      <c r="E14" s="32">
        <v>2</v>
      </c>
      <c r="F14" s="32">
        <v>2</v>
      </c>
      <c r="G14" s="32">
        <v>2</v>
      </c>
      <c r="H14" s="32">
        <v>2</v>
      </c>
      <c r="I14" s="32">
        <v>2</v>
      </c>
      <c r="J14" s="32">
        <v>2</v>
      </c>
      <c r="K14" s="32">
        <v>4</v>
      </c>
      <c r="L14" s="32">
        <v>4</v>
      </c>
      <c r="M14" s="32">
        <v>1</v>
      </c>
      <c r="N14" s="32">
        <v>1</v>
      </c>
      <c r="O14" s="16">
        <f t="shared" si="0"/>
        <v>13</v>
      </c>
      <c r="P14" s="16">
        <f t="shared" si="0"/>
        <v>13</v>
      </c>
    </row>
    <row r="15" spans="1:16">
      <c r="A15" s="59" t="s">
        <v>147</v>
      </c>
      <c r="B15" s="30" t="s">
        <v>378</v>
      </c>
      <c r="C15" s="32">
        <v>0</v>
      </c>
      <c r="D15" s="32">
        <v>0</v>
      </c>
      <c r="E15" s="32">
        <v>0</v>
      </c>
      <c r="F15" s="32">
        <v>0</v>
      </c>
      <c r="G15" s="32">
        <v>2</v>
      </c>
      <c r="H15" s="32">
        <v>2</v>
      </c>
      <c r="I15" s="32">
        <v>0</v>
      </c>
      <c r="J15" s="32">
        <v>0</v>
      </c>
      <c r="K15" s="32">
        <v>0</v>
      </c>
      <c r="L15" s="32">
        <v>0</v>
      </c>
      <c r="M15" s="32">
        <v>0</v>
      </c>
      <c r="N15" s="32">
        <v>0</v>
      </c>
      <c r="O15" s="16">
        <f t="shared" si="0"/>
        <v>2</v>
      </c>
      <c r="P15" s="16">
        <f t="shared" si="0"/>
        <v>2</v>
      </c>
    </row>
    <row r="16" spans="1:16">
      <c r="A16" s="60"/>
      <c r="B16" s="30" t="s">
        <v>379</v>
      </c>
      <c r="C16" s="32">
        <v>0</v>
      </c>
      <c r="D16" s="32">
        <v>0</v>
      </c>
      <c r="E16" s="32">
        <v>0</v>
      </c>
      <c r="F16" s="32">
        <v>0</v>
      </c>
      <c r="G16" s="32">
        <v>0</v>
      </c>
      <c r="H16" s="32">
        <v>0</v>
      </c>
      <c r="I16" s="32">
        <v>0</v>
      </c>
      <c r="J16" s="32">
        <v>0</v>
      </c>
      <c r="K16" s="32">
        <v>1</v>
      </c>
      <c r="L16" s="32">
        <v>1</v>
      </c>
      <c r="M16" s="32">
        <v>0</v>
      </c>
      <c r="N16" s="32">
        <v>0</v>
      </c>
      <c r="O16" s="16">
        <f t="shared" si="0"/>
        <v>1</v>
      </c>
      <c r="P16" s="16">
        <f t="shared" si="0"/>
        <v>1</v>
      </c>
    </row>
    <row r="17" spans="1:16">
      <c r="A17" s="60"/>
      <c r="B17" s="30" t="s">
        <v>380</v>
      </c>
      <c r="C17" s="32">
        <v>0</v>
      </c>
      <c r="D17" s="32">
        <v>0</v>
      </c>
      <c r="E17" s="32">
        <v>0</v>
      </c>
      <c r="F17" s="32">
        <v>0</v>
      </c>
      <c r="G17" s="32">
        <v>0</v>
      </c>
      <c r="H17" s="32">
        <v>0</v>
      </c>
      <c r="I17" s="32">
        <v>0</v>
      </c>
      <c r="J17" s="32">
        <v>0</v>
      </c>
      <c r="K17" s="32">
        <v>0</v>
      </c>
      <c r="L17" s="32">
        <v>0</v>
      </c>
      <c r="M17" s="32">
        <v>0</v>
      </c>
      <c r="N17" s="32">
        <v>0</v>
      </c>
      <c r="O17" s="16">
        <f t="shared" si="0"/>
        <v>0</v>
      </c>
      <c r="P17" s="16">
        <f t="shared" si="0"/>
        <v>0</v>
      </c>
    </row>
    <row r="18" spans="1:16">
      <c r="A18" s="60"/>
      <c r="B18" s="30" t="s">
        <v>381</v>
      </c>
      <c r="C18" s="32">
        <v>0</v>
      </c>
      <c r="D18" s="32">
        <v>0</v>
      </c>
      <c r="E18" s="32">
        <v>0</v>
      </c>
      <c r="F18" s="32">
        <v>0</v>
      </c>
      <c r="G18" s="32">
        <v>0</v>
      </c>
      <c r="H18" s="32">
        <v>0</v>
      </c>
      <c r="I18" s="32">
        <v>0</v>
      </c>
      <c r="J18" s="32">
        <v>0</v>
      </c>
      <c r="K18" s="32">
        <v>0</v>
      </c>
      <c r="L18" s="32">
        <v>0</v>
      </c>
      <c r="M18" s="32">
        <v>0</v>
      </c>
      <c r="N18" s="32">
        <v>0</v>
      </c>
      <c r="O18" s="16">
        <f t="shared" si="0"/>
        <v>0</v>
      </c>
      <c r="P18" s="16">
        <f t="shared" si="0"/>
        <v>0</v>
      </c>
    </row>
    <row r="19" spans="1:16">
      <c r="A19" s="60"/>
      <c r="B19" s="30" t="s">
        <v>382</v>
      </c>
      <c r="C19" s="32">
        <v>0</v>
      </c>
      <c r="D19" s="32">
        <v>0</v>
      </c>
      <c r="E19" s="32">
        <v>0</v>
      </c>
      <c r="F19" s="32">
        <v>0</v>
      </c>
      <c r="G19" s="32">
        <v>0</v>
      </c>
      <c r="H19" s="32">
        <v>0</v>
      </c>
      <c r="I19" s="32">
        <v>0</v>
      </c>
      <c r="J19" s="32">
        <v>0</v>
      </c>
      <c r="K19" s="32">
        <v>0</v>
      </c>
      <c r="L19" s="32">
        <v>0</v>
      </c>
      <c r="M19" s="32">
        <v>0</v>
      </c>
      <c r="N19" s="32">
        <v>0</v>
      </c>
      <c r="O19" s="16">
        <f t="shared" si="0"/>
        <v>0</v>
      </c>
      <c r="P19" s="16">
        <f t="shared" si="0"/>
        <v>0</v>
      </c>
    </row>
    <row r="20" spans="1:16">
      <c r="A20" s="60"/>
      <c r="B20" s="30" t="s">
        <v>383</v>
      </c>
      <c r="C20" s="32">
        <v>0</v>
      </c>
      <c r="D20" s="32">
        <v>0</v>
      </c>
      <c r="E20" s="32">
        <v>0</v>
      </c>
      <c r="F20" s="32">
        <v>0</v>
      </c>
      <c r="G20" s="32">
        <v>0</v>
      </c>
      <c r="H20" s="32">
        <v>0</v>
      </c>
      <c r="I20" s="32">
        <v>0</v>
      </c>
      <c r="J20" s="32">
        <v>0</v>
      </c>
      <c r="K20" s="32">
        <v>1</v>
      </c>
      <c r="L20" s="32">
        <v>1</v>
      </c>
      <c r="M20" s="32">
        <v>0</v>
      </c>
      <c r="N20" s="32">
        <v>0</v>
      </c>
      <c r="O20" s="16">
        <f t="shared" si="0"/>
        <v>1</v>
      </c>
      <c r="P20" s="16">
        <f t="shared" si="0"/>
        <v>1</v>
      </c>
    </row>
    <row r="21" spans="1:16">
      <c r="A21" s="60"/>
      <c r="B21" s="30" t="s">
        <v>384</v>
      </c>
      <c r="C21" s="32">
        <v>0</v>
      </c>
      <c r="D21" s="32">
        <v>0</v>
      </c>
      <c r="E21" s="32">
        <v>0</v>
      </c>
      <c r="F21" s="32">
        <v>0</v>
      </c>
      <c r="G21" s="32">
        <v>0</v>
      </c>
      <c r="H21" s="32">
        <v>0</v>
      </c>
      <c r="I21" s="32">
        <v>0</v>
      </c>
      <c r="J21" s="32">
        <v>0</v>
      </c>
      <c r="K21" s="32">
        <v>1</v>
      </c>
      <c r="L21" s="32">
        <v>1</v>
      </c>
      <c r="M21" s="32">
        <v>1</v>
      </c>
      <c r="N21" s="32">
        <v>1</v>
      </c>
      <c r="O21" s="16">
        <f t="shared" si="0"/>
        <v>2</v>
      </c>
      <c r="P21" s="16">
        <f t="shared" si="0"/>
        <v>2</v>
      </c>
    </row>
    <row r="22" spans="1:16">
      <c r="A22" s="61"/>
      <c r="B22" s="30" t="s">
        <v>153</v>
      </c>
      <c r="C22" s="32">
        <v>0</v>
      </c>
      <c r="D22" s="32">
        <v>0</v>
      </c>
      <c r="E22" s="32">
        <v>0</v>
      </c>
      <c r="F22" s="32">
        <v>0</v>
      </c>
      <c r="G22" s="32">
        <v>0</v>
      </c>
      <c r="H22" s="32">
        <v>0</v>
      </c>
      <c r="I22" s="32">
        <v>0</v>
      </c>
      <c r="J22" s="32">
        <v>0</v>
      </c>
      <c r="K22" s="32">
        <v>0</v>
      </c>
      <c r="L22" s="32">
        <v>0</v>
      </c>
      <c r="M22" s="32">
        <v>0</v>
      </c>
      <c r="N22" s="32">
        <v>0</v>
      </c>
      <c r="O22" s="16">
        <f t="shared" si="0"/>
        <v>0</v>
      </c>
      <c r="P22" s="16">
        <f t="shared" si="0"/>
        <v>0</v>
      </c>
    </row>
    <row r="23" spans="1:16">
      <c r="A23" s="59" t="s">
        <v>148</v>
      </c>
      <c r="B23" s="30" t="s">
        <v>385</v>
      </c>
      <c r="C23" s="32">
        <v>1</v>
      </c>
      <c r="D23" s="32">
        <v>1</v>
      </c>
      <c r="E23" s="32">
        <v>2</v>
      </c>
      <c r="F23" s="32">
        <v>2</v>
      </c>
      <c r="G23" s="32">
        <v>3</v>
      </c>
      <c r="H23" s="32">
        <v>3</v>
      </c>
      <c r="I23" s="32">
        <v>3</v>
      </c>
      <c r="J23" s="32">
        <v>3</v>
      </c>
      <c r="K23" s="32">
        <v>3</v>
      </c>
      <c r="L23" s="32">
        <v>3</v>
      </c>
      <c r="M23" s="32">
        <v>0</v>
      </c>
      <c r="N23" s="32">
        <v>0</v>
      </c>
      <c r="O23" s="16">
        <f t="shared" si="0"/>
        <v>12</v>
      </c>
      <c r="P23" s="16">
        <f t="shared" si="0"/>
        <v>12</v>
      </c>
    </row>
    <row r="24" spans="1:16">
      <c r="A24" s="60"/>
      <c r="B24" s="30" t="s">
        <v>386</v>
      </c>
      <c r="C24" s="32">
        <v>0</v>
      </c>
      <c r="D24" s="32">
        <v>0</v>
      </c>
      <c r="E24" s="32">
        <v>0</v>
      </c>
      <c r="F24" s="32">
        <v>0</v>
      </c>
      <c r="G24" s="32">
        <v>0</v>
      </c>
      <c r="H24" s="32">
        <v>0</v>
      </c>
      <c r="I24" s="32">
        <v>0</v>
      </c>
      <c r="J24" s="32">
        <v>0</v>
      </c>
      <c r="K24" s="32">
        <v>0</v>
      </c>
      <c r="L24" s="32">
        <v>0</v>
      </c>
      <c r="M24" s="32">
        <v>0</v>
      </c>
      <c r="N24" s="32">
        <v>0</v>
      </c>
      <c r="O24" s="16">
        <f t="shared" si="0"/>
        <v>0</v>
      </c>
      <c r="P24" s="16">
        <f t="shared" si="0"/>
        <v>0</v>
      </c>
    </row>
    <row r="25" spans="1:16">
      <c r="A25" s="60"/>
      <c r="B25" s="30" t="s">
        <v>387</v>
      </c>
      <c r="C25" s="32">
        <v>0</v>
      </c>
      <c r="D25" s="32">
        <v>0</v>
      </c>
      <c r="E25" s="32">
        <v>0</v>
      </c>
      <c r="F25" s="32">
        <v>0</v>
      </c>
      <c r="G25" s="32">
        <v>3</v>
      </c>
      <c r="H25" s="32">
        <v>3</v>
      </c>
      <c r="I25" s="32">
        <v>0</v>
      </c>
      <c r="J25" s="32">
        <v>0</v>
      </c>
      <c r="K25" s="32">
        <v>6</v>
      </c>
      <c r="L25" s="32">
        <v>6</v>
      </c>
      <c r="M25" s="32">
        <v>0</v>
      </c>
      <c r="N25" s="32">
        <v>0</v>
      </c>
      <c r="O25" s="16">
        <f t="shared" si="0"/>
        <v>9</v>
      </c>
      <c r="P25" s="16">
        <f t="shared" si="0"/>
        <v>9</v>
      </c>
    </row>
    <row r="26" spans="1:16">
      <c r="A26" s="60"/>
      <c r="B26" s="30" t="s">
        <v>388</v>
      </c>
      <c r="C26" s="32">
        <v>19</v>
      </c>
      <c r="D26" s="32">
        <v>19</v>
      </c>
      <c r="E26" s="32">
        <v>71</v>
      </c>
      <c r="F26" s="32">
        <v>71</v>
      </c>
      <c r="G26" s="32">
        <v>140</v>
      </c>
      <c r="H26" s="32">
        <v>140</v>
      </c>
      <c r="I26" s="32">
        <v>101</v>
      </c>
      <c r="J26" s="32">
        <v>101</v>
      </c>
      <c r="K26" s="32">
        <v>58</v>
      </c>
      <c r="L26" s="32">
        <v>58</v>
      </c>
      <c r="M26" s="32">
        <v>23</v>
      </c>
      <c r="N26" s="32">
        <v>23</v>
      </c>
      <c r="O26" s="16">
        <f t="shared" si="0"/>
        <v>412</v>
      </c>
      <c r="P26" s="16">
        <f t="shared" si="0"/>
        <v>412</v>
      </c>
    </row>
    <row r="27" spans="1:16">
      <c r="A27" s="60"/>
      <c r="B27" s="30" t="s">
        <v>389</v>
      </c>
      <c r="C27" s="32">
        <v>18</v>
      </c>
      <c r="D27" s="32">
        <v>18</v>
      </c>
      <c r="E27" s="32">
        <v>16</v>
      </c>
      <c r="F27" s="32">
        <v>16</v>
      </c>
      <c r="G27" s="32">
        <v>28</v>
      </c>
      <c r="H27" s="32">
        <v>28</v>
      </c>
      <c r="I27" s="32">
        <v>15</v>
      </c>
      <c r="J27" s="32">
        <v>15</v>
      </c>
      <c r="K27" s="32">
        <v>12</v>
      </c>
      <c r="L27" s="32">
        <v>12</v>
      </c>
      <c r="M27" s="32">
        <v>4</v>
      </c>
      <c r="N27" s="32">
        <v>4</v>
      </c>
      <c r="O27" s="16">
        <f t="shared" si="0"/>
        <v>93</v>
      </c>
      <c r="P27" s="16">
        <f t="shared" si="0"/>
        <v>93</v>
      </c>
    </row>
    <row r="28" spans="1:16">
      <c r="A28" s="61"/>
      <c r="B28" s="30" t="s">
        <v>153</v>
      </c>
      <c r="C28" s="32">
        <v>7</v>
      </c>
      <c r="D28" s="32">
        <v>7</v>
      </c>
      <c r="E28" s="32">
        <v>7</v>
      </c>
      <c r="F28" s="32">
        <v>7</v>
      </c>
      <c r="G28" s="32">
        <v>8</v>
      </c>
      <c r="H28" s="32">
        <v>8</v>
      </c>
      <c r="I28" s="32">
        <v>2</v>
      </c>
      <c r="J28" s="32">
        <v>2</v>
      </c>
      <c r="K28" s="32">
        <v>10</v>
      </c>
      <c r="L28" s="32">
        <v>10</v>
      </c>
      <c r="M28" s="32">
        <v>9</v>
      </c>
      <c r="N28" s="32">
        <v>9</v>
      </c>
      <c r="O28" s="16">
        <f t="shared" si="0"/>
        <v>43</v>
      </c>
      <c r="P28" s="16">
        <f t="shared" si="0"/>
        <v>43</v>
      </c>
    </row>
    <row r="29" spans="1:16" ht="18" customHeight="1">
      <c r="A29" s="64" t="s">
        <v>149</v>
      </c>
      <c r="B29" s="30" t="s">
        <v>390</v>
      </c>
      <c r="C29" s="32">
        <v>3</v>
      </c>
      <c r="D29" s="32">
        <v>3</v>
      </c>
      <c r="E29" s="32">
        <v>0</v>
      </c>
      <c r="F29" s="32">
        <v>0</v>
      </c>
      <c r="G29" s="32">
        <v>2</v>
      </c>
      <c r="H29" s="32">
        <v>2</v>
      </c>
      <c r="I29" s="32">
        <v>1</v>
      </c>
      <c r="J29" s="32">
        <v>1</v>
      </c>
      <c r="K29" s="32">
        <v>4</v>
      </c>
      <c r="L29" s="32">
        <v>4</v>
      </c>
      <c r="M29" s="32">
        <v>0</v>
      </c>
      <c r="N29" s="32">
        <v>0</v>
      </c>
      <c r="O29" s="16">
        <f t="shared" si="0"/>
        <v>10</v>
      </c>
      <c r="P29" s="16">
        <f t="shared" si="0"/>
        <v>10</v>
      </c>
    </row>
    <row r="30" spans="1:16">
      <c r="A30" s="90"/>
      <c r="B30" s="30" t="s">
        <v>391</v>
      </c>
      <c r="C30" s="32">
        <v>0</v>
      </c>
      <c r="D30" s="32">
        <v>0</v>
      </c>
      <c r="E30" s="32">
        <v>0</v>
      </c>
      <c r="F30" s="32">
        <v>0</v>
      </c>
      <c r="G30" s="32">
        <v>0</v>
      </c>
      <c r="H30" s="32">
        <v>0</v>
      </c>
      <c r="I30" s="32">
        <v>0</v>
      </c>
      <c r="J30" s="32">
        <v>0</v>
      </c>
      <c r="K30" s="32">
        <v>0</v>
      </c>
      <c r="L30" s="32">
        <v>0</v>
      </c>
      <c r="M30" s="32">
        <v>0</v>
      </c>
      <c r="N30" s="32">
        <v>0</v>
      </c>
      <c r="O30" s="16">
        <f t="shared" si="0"/>
        <v>0</v>
      </c>
      <c r="P30" s="16">
        <f t="shared" si="0"/>
        <v>0</v>
      </c>
    </row>
    <row r="31" spans="1:16">
      <c r="A31" s="90"/>
      <c r="B31" s="30" t="s">
        <v>392</v>
      </c>
      <c r="C31" s="32">
        <v>0</v>
      </c>
      <c r="D31" s="32">
        <v>0</v>
      </c>
      <c r="E31" s="32">
        <v>0</v>
      </c>
      <c r="F31" s="32">
        <v>0</v>
      </c>
      <c r="G31" s="32">
        <v>1</v>
      </c>
      <c r="H31" s="32">
        <v>1</v>
      </c>
      <c r="I31" s="32">
        <v>0</v>
      </c>
      <c r="J31" s="32">
        <v>0</v>
      </c>
      <c r="K31" s="32">
        <v>4</v>
      </c>
      <c r="L31" s="32">
        <v>4</v>
      </c>
      <c r="M31" s="32">
        <v>0</v>
      </c>
      <c r="N31" s="32">
        <v>0</v>
      </c>
      <c r="O31" s="16">
        <f t="shared" si="0"/>
        <v>5</v>
      </c>
      <c r="P31" s="16">
        <f t="shared" si="0"/>
        <v>5</v>
      </c>
    </row>
    <row r="32" spans="1:16">
      <c r="A32" s="90"/>
      <c r="B32" s="30" t="s">
        <v>393</v>
      </c>
      <c r="C32" s="32">
        <v>5</v>
      </c>
      <c r="D32" s="32">
        <v>5</v>
      </c>
      <c r="E32" s="32">
        <v>4</v>
      </c>
      <c r="F32" s="32">
        <v>4</v>
      </c>
      <c r="G32" s="32">
        <v>10</v>
      </c>
      <c r="H32" s="32">
        <v>10</v>
      </c>
      <c r="I32" s="32">
        <v>12</v>
      </c>
      <c r="J32" s="32">
        <v>12</v>
      </c>
      <c r="K32" s="32">
        <v>5</v>
      </c>
      <c r="L32" s="32">
        <v>5</v>
      </c>
      <c r="M32" s="32">
        <v>1</v>
      </c>
      <c r="N32" s="32">
        <v>1</v>
      </c>
      <c r="O32" s="16">
        <f t="shared" si="0"/>
        <v>37</v>
      </c>
      <c r="P32" s="16">
        <f t="shared" si="0"/>
        <v>37</v>
      </c>
    </row>
    <row r="33" spans="1:16">
      <c r="A33" s="90"/>
      <c r="B33" s="30" t="s">
        <v>394</v>
      </c>
      <c r="C33" s="32">
        <v>0</v>
      </c>
      <c r="D33" s="32">
        <v>0</v>
      </c>
      <c r="E33" s="32">
        <v>0</v>
      </c>
      <c r="F33" s="32">
        <v>0</v>
      </c>
      <c r="G33" s="32">
        <v>0</v>
      </c>
      <c r="H33" s="32">
        <v>0</v>
      </c>
      <c r="I33" s="32">
        <v>1</v>
      </c>
      <c r="J33" s="32">
        <v>1</v>
      </c>
      <c r="K33" s="32">
        <v>0</v>
      </c>
      <c r="L33" s="32">
        <v>0</v>
      </c>
      <c r="M33" s="32">
        <v>0</v>
      </c>
      <c r="N33" s="32">
        <v>0</v>
      </c>
      <c r="O33" s="16">
        <f t="shared" si="0"/>
        <v>1</v>
      </c>
      <c r="P33" s="16">
        <f t="shared" si="0"/>
        <v>1</v>
      </c>
    </row>
    <row r="34" spans="1:16">
      <c r="A34" s="90"/>
      <c r="B34" s="30" t="s">
        <v>395</v>
      </c>
      <c r="C34" s="32">
        <v>0</v>
      </c>
      <c r="D34" s="32">
        <v>0</v>
      </c>
      <c r="E34" s="32">
        <v>0</v>
      </c>
      <c r="F34" s="32">
        <v>0</v>
      </c>
      <c r="G34" s="32">
        <v>0</v>
      </c>
      <c r="H34" s="32">
        <v>0</v>
      </c>
      <c r="I34" s="32">
        <v>1</v>
      </c>
      <c r="J34" s="32">
        <v>1</v>
      </c>
      <c r="K34" s="32">
        <v>0</v>
      </c>
      <c r="L34" s="32">
        <v>0</v>
      </c>
      <c r="M34" s="32">
        <v>1</v>
      </c>
      <c r="N34" s="32">
        <v>1</v>
      </c>
      <c r="O34" s="16">
        <f t="shared" si="0"/>
        <v>2</v>
      </c>
      <c r="P34" s="16">
        <f t="shared" si="0"/>
        <v>2</v>
      </c>
    </row>
    <row r="35" spans="1:16">
      <c r="A35" s="91"/>
      <c r="B35" s="30" t="s">
        <v>396</v>
      </c>
      <c r="C35" s="32">
        <v>1</v>
      </c>
      <c r="D35" s="32">
        <v>1</v>
      </c>
      <c r="E35" s="32">
        <v>0</v>
      </c>
      <c r="F35" s="32">
        <v>0</v>
      </c>
      <c r="G35" s="32">
        <v>0</v>
      </c>
      <c r="H35" s="32">
        <v>0</v>
      </c>
      <c r="I35" s="32">
        <v>1</v>
      </c>
      <c r="J35" s="32">
        <v>1</v>
      </c>
      <c r="K35" s="32">
        <v>3</v>
      </c>
      <c r="L35" s="32">
        <v>3</v>
      </c>
      <c r="M35" s="32">
        <v>0</v>
      </c>
      <c r="N35" s="32">
        <v>0</v>
      </c>
      <c r="O35" s="16">
        <f t="shared" ref="O35:P56" si="1">C35+E35+G35+I35+K35+M35</f>
        <v>5</v>
      </c>
      <c r="P35" s="16">
        <f t="shared" si="1"/>
        <v>5</v>
      </c>
    </row>
    <row r="36" spans="1:16" ht="18" customHeight="1">
      <c r="A36" s="64" t="s">
        <v>150</v>
      </c>
      <c r="B36" s="30" t="s">
        <v>391</v>
      </c>
      <c r="C36" s="32">
        <v>0</v>
      </c>
      <c r="D36" s="32">
        <v>0</v>
      </c>
      <c r="E36" s="32">
        <v>0</v>
      </c>
      <c r="F36" s="32">
        <v>0</v>
      </c>
      <c r="G36" s="32">
        <v>1</v>
      </c>
      <c r="H36" s="32">
        <v>1</v>
      </c>
      <c r="I36" s="32">
        <v>1</v>
      </c>
      <c r="J36" s="32">
        <v>1</v>
      </c>
      <c r="K36" s="32">
        <v>0</v>
      </c>
      <c r="L36" s="32">
        <v>0</v>
      </c>
      <c r="M36" s="32">
        <v>0</v>
      </c>
      <c r="N36" s="32">
        <v>0</v>
      </c>
      <c r="O36" s="16">
        <f t="shared" si="1"/>
        <v>2</v>
      </c>
      <c r="P36" s="16">
        <f t="shared" si="1"/>
        <v>2</v>
      </c>
    </row>
    <row r="37" spans="1:16">
      <c r="A37" s="60"/>
      <c r="B37" s="30" t="s">
        <v>392</v>
      </c>
      <c r="C37" s="32">
        <v>0</v>
      </c>
      <c r="D37" s="32">
        <v>0</v>
      </c>
      <c r="E37" s="32">
        <v>0</v>
      </c>
      <c r="F37" s="32">
        <v>0</v>
      </c>
      <c r="G37" s="32">
        <v>0</v>
      </c>
      <c r="H37" s="32">
        <v>0</v>
      </c>
      <c r="I37" s="32">
        <v>1</v>
      </c>
      <c r="J37" s="32">
        <v>1</v>
      </c>
      <c r="K37" s="32">
        <v>0</v>
      </c>
      <c r="L37" s="32">
        <v>0</v>
      </c>
      <c r="M37" s="32">
        <v>0</v>
      </c>
      <c r="N37" s="32">
        <v>0</v>
      </c>
      <c r="O37" s="16">
        <f t="shared" si="1"/>
        <v>1</v>
      </c>
      <c r="P37" s="16">
        <f t="shared" si="1"/>
        <v>1</v>
      </c>
    </row>
    <row r="38" spans="1:16">
      <c r="A38" s="60"/>
      <c r="B38" s="30" t="s">
        <v>397</v>
      </c>
      <c r="C38" s="32">
        <v>3</v>
      </c>
      <c r="D38" s="32">
        <v>3</v>
      </c>
      <c r="E38" s="32">
        <v>1</v>
      </c>
      <c r="F38" s="32">
        <v>1</v>
      </c>
      <c r="G38" s="32">
        <v>10</v>
      </c>
      <c r="H38" s="32">
        <v>10</v>
      </c>
      <c r="I38" s="32">
        <v>13</v>
      </c>
      <c r="J38" s="32">
        <v>13</v>
      </c>
      <c r="K38" s="32">
        <v>9</v>
      </c>
      <c r="L38" s="32">
        <v>9</v>
      </c>
      <c r="M38" s="32">
        <v>1</v>
      </c>
      <c r="N38" s="32">
        <v>1</v>
      </c>
      <c r="O38" s="16">
        <f t="shared" si="1"/>
        <v>37</v>
      </c>
      <c r="P38" s="16">
        <f t="shared" si="1"/>
        <v>37</v>
      </c>
    </row>
    <row r="39" spans="1:16">
      <c r="A39" s="60"/>
      <c r="B39" s="30" t="s">
        <v>398</v>
      </c>
      <c r="C39" s="32">
        <v>1</v>
      </c>
      <c r="D39" s="32">
        <v>1</v>
      </c>
      <c r="E39" s="32">
        <v>8</v>
      </c>
      <c r="F39" s="32">
        <v>8</v>
      </c>
      <c r="G39" s="32">
        <v>24</v>
      </c>
      <c r="H39" s="32">
        <v>24</v>
      </c>
      <c r="I39" s="32">
        <v>31</v>
      </c>
      <c r="J39" s="32">
        <v>31</v>
      </c>
      <c r="K39" s="32">
        <v>29</v>
      </c>
      <c r="L39" s="32">
        <v>29</v>
      </c>
      <c r="M39" s="32">
        <v>7</v>
      </c>
      <c r="N39" s="32">
        <v>7</v>
      </c>
      <c r="O39" s="16">
        <f t="shared" si="1"/>
        <v>100</v>
      </c>
      <c r="P39" s="16">
        <f t="shared" si="1"/>
        <v>100</v>
      </c>
    </row>
    <row r="40" spans="1:16">
      <c r="A40" s="59" t="s">
        <v>151</v>
      </c>
      <c r="B40" s="30" t="s">
        <v>399</v>
      </c>
      <c r="C40" s="32">
        <v>0</v>
      </c>
      <c r="D40" s="32">
        <v>0</v>
      </c>
      <c r="E40" s="32">
        <v>0</v>
      </c>
      <c r="F40" s="32">
        <v>0</v>
      </c>
      <c r="G40" s="32">
        <v>0</v>
      </c>
      <c r="H40" s="32">
        <v>0</v>
      </c>
      <c r="I40" s="32">
        <v>2</v>
      </c>
      <c r="J40" s="32">
        <v>2</v>
      </c>
      <c r="K40" s="32">
        <v>3</v>
      </c>
      <c r="L40" s="32">
        <v>3</v>
      </c>
      <c r="M40" s="32">
        <v>0</v>
      </c>
      <c r="N40" s="32">
        <v>0</v>
      </c>
      <c r="O40" s="16">
        <f t="shared" si="1"/>
        <v>5</v>
      </c>
      <c r="P40" s="16">
        <f t="shared" si="1"/>
        <v>5</v>
      </c>
    </row>
    <row r="41" spans="1:16">
      <c r="A41" s="60"/>
      <c r="B41" s="30" t="s">
        <v>400</v>
      </c>
      <c r="C41" s="32">
        <v>0</v>
      </c>
      <c r="D41" s="32">
        <v>0</v>
      </c>
      <c r="E41" s="32">
        <v>0</v>
      </c>
      <c r="F41" s="32">
        <v>0</v>
      </c>
      <c r="G41" s="32">
        <v>0</v>
      </c>
      <c r="H41" s="32">
        <v>0</v>
      </c>
      <c r="I41" s="32">
        <v>0</v>
      </c>
      <c r="J41" s="32">
        <v>0</v>
      </c>
      <c r="K41" s="32">
        <v>0</v>
      </c>
      <c r="L41" s="32">
        <v>0</v>
      </c>
      <c r="M41" s="32">
        <v>0</v>
      </c>
      <c r="N41" s="32">
        <v>0</v>
      </c>
      <c r="O41" s="16">
        <f t="shared" si="1"/>
        <v>0</v>
      </c>
      <c r="P41" s="16">
        <f t="shared" si="1"/>
        <v>0</v>
      </c>
    </row>
    <row r="42" spans="1:16">
      <c r="A42" s="60"/>
      <c r="B42" s="30" t="s">
        <v>392</v>
      </c>
      <c r="C42" s="32">
        <v>0</v>
      </c>
      <c r="D42" s="32">
        <v>0</v>
      </c>
      <c r="E42" s="32">
        <v>0</v>
      </c>
      <c r="F42" s="32">
        <v>0</v>
      </c>
      <c r="G42" s="32">
        <v>0</v>
      </c>
      <c r="H42" s="32">
        <v>0</v>
      </c>
      <c r="I42" s="32">
        <v>0</v>
      </c>
      <c r="J42" s="32">
        <v>0</v>
      </c>
      <c r="K42" s="32">
        <v>1</v>
      </c>
      <c r="L42" s="32">
        <v>1</v>
      </c>
      <c r="M42" s="32">
        <v>0</v>
      </c>
      <c r="N42" s="32">
        <v>0</v>
      </c>
      <c r="O42" s="16">
        <f t="shared" si="1"/>
        <v>1</v>
      </c>
      <c r="P42" s="16">
        <f t="shared" si="1"/>
        <v>1</v>
      </c>
    </row>
    <row r="43" spans="1:16">
      <c r="A43" s="60"/>
      <c r="B43" s="30" t="s">
        <v>401</v>
      </c>
      <c r="C43" s="32">
        <v>3</v>
      </c>
      <c r="D43" s="32">
        <v>3</v>
      </c>
      <c r="E43" s="32">
        <v>6</v>
      </c>
      <c r="F43" s="32">
        <v>6</v>
      </c>
      <c r="G43" s="32">
        <v>9</v>
      </c>
      <c r="H43" s="32">
        <v>9</v>
      </c>
      <c r="I43" s="32">
        <v>7</v>
      </c>
      <c r="J43" s="32">
        <v>7</v>
      </c>
      <c r="K43" s="32">
        <v>13</v>
      </c>
      <c r="L43" s="32">
        <v>13</v>
      </c>
      <c r="M43" s="32">
        <v>1</v>
      </c>
      <c r="N43" s="32">
        <v>1</v>
      </c>
      <c r="O43" s="16">
        <f t="shared" si="1"/>
        <v>39</v>
      </c>
      <c r="P43" s="16">
        <f t="shared" si="1"/>
        <v>39</v>
      </c>
    </row>
    <row r="44" spans="1:16">
      <c r="A44" s="60"/>
      <c r="B44" s="30" t="s">
        <v>402</v>
      </c>
      <c r="C44" s="32">
        <v>0</v>
      </c>
      <c r="D44" s="32">
        <v>0</v>
      </c>
      <c r="E44" s="32">
        <v>0</v>
      </c>
      <c r="F44" s="32">
        <v>0</v>
      </c>
      <c r="G44" s="32">
        <v>1</v>
      </c>
      <c r="H44" s="32">
        <v>1</v>
      </c>
      <c r="I44" s="32">
        <v>5</v>
      </c>
      <c r="J44" s="32">
        <v>5</v>
      </c>
      <c r="K44" s="32">
        <v>7</v>
      </c>
      <c r="L44" s="32">
        <v>7</v>
      </c>
      <c r="M44" s="32">
        <v>1</v>
      </c>
      <c r="N44" s="32">
        <v>1</v>
      </c>
      <c r="O44" s="16">
        <f t="shared" si="1"/>
        <v>14</v>
      </c>
      <c r="P44" s="16">
        <f t="shared" si="1"/>
        <v>14</v>
      </c>
    </row>
    <row r="45" spans="1:16">
      <c r="A45" s="60"/>
      <c r="B45" s="30" t="s">
        <v>403</v>
      </c>
      <c r="C45" s="32">
        <v>0</v>
      </c>
      <c r="D45" s="32">
        <v>0</v>
      </c>
      <c r="E45" s="32">
        <v>0</v>
      </c>
      <c r="F45" s="32">
        <v>0</v>
      </c>
      <c r="G45" s="32">
        <v>0</v>
      </c>
      <c r="H45" s="32">
        <v>0</v>
      </c>
      <c r="I45" s="32">
        <v>0</v>
      </c>
      <c r="J45" s="32">
        <v>0</v>
      </c>
      <c r="K45" s="32">
        <v>3</v>
      </c>
      <c r="L45" s="32">
        <v>3</v>
      </c>
      <c r="M45" s="32">
        <v>0</v>
      </c>
      <c r="N45" s="32">
        <v>0</v>
      </c>
      <c r="O45" s="16">
        <f t="shared" si="1"/>
        <v>3</v>
      </c>
      <c r="P45" s="16">
        <f t="shared" si="1"/>
        <v>3</v>
      </c>
    </row>
    <row r="46" spans="1:16">
      <c r="A46" s="60"/>
      <c r="B46" s="30" t="s">
        <v>404</v>
      </c>
      <c r="C46" s="32">
        <v>1</v>
      </c>
      <c r="D46" s="32">
        <v>1</v>
      </c>
      <c r="E46" s="32">
        <v>0</v>
      </c>
      <c r="F46" s="32">
        <v>0</v>
      </c>
      <c r="G46" s="32">
        <v>0</v>
      </c>
      <c r="H46" s="32">
        <v>0</v>
      </c>
      <c r="I46" s="32">
        <v>1</v>
      </c>
      <c r="J46" s="32">
        <v>1</v>
      </c>
      <c r="K46" s="32">
        <v>2</v>
      </c>
      <c r="L46" s="32">
        <v>2</v>
      </c>
      <c r="M46" s="32">
        <v>0</v>
      </c>
      <c r="N46" s="32">
        <v>0</v>
      </c>
      <c r="O46" s="16">
        <f t="shared" si="1"/>
        <v>4</v>
      </c>
      <c r="P46" s="16">
        <f t="shared" si="1"/>
        <v>4</v>
      </c>
    </row>
    <row r="47" spans="1:16">
      <c r="A47" s="60"/>
      <c r="B47" s="30" t="s">
        <v>405</v>
      </c>
      <c r="C47" s="32">
        <v>0</v>
      </c>
      <c r="D47" s="32">
        <v>0</v>
      </c>
      <c r="E47" s="32">
        <v>6</v>
      </c>
      <c r="F47" s="32">
        <v>6</v>
      </c>
      <c r="G47" s="32">
        <v>5</v>
      </c>
      <c r="H47" s="32">
        <v>5</v>
      </c>
      <c r="I47" s="32">
        <v>4</v>
      </c>
      <c r="J47" s="32">
        <v>4</v>
      </c>
      <c r="K47" s="32">
        <v>3</v>
      </c>
      <c r="L47" s="32">
        <v>3</v>
      </c>
      <c r="M47" s="32">
        <v>5</v>
      </c>
      <c r="N47" s="32">
        <v>5</v>
      </c>
      <c r="O47" s="16">
        <f t="shared" si="1"/>
        <v>23</v>
      </c>
      <c r="P47" s="16">
        <f t="shared" si="1"/>
        <v>23</v>
      </c>
    </row>
    <row r="48" spans="1:16">
      <c r="A48" s="61"/>
      <c r="B48" s="30" t="s">
        <v>153</v>
      </c>
      <c r="C48" s="32">
        <v>0</v>
      </c>
      <c r="D48" s="32">
        <v>0</v>
      </c>
      <c r="E48" s="32">
        <v>0</v>
      </c>
      <c r="F48" s="32">
        <v>0</v>
      </c>
      <c r="G48" s="32">
        <v>2</v>
      </c>
      <c r="H48" s="32">
        <v>2</v>
      </c>
      <c r="I48" s="32">
        <v>1</v>
      </c>
      <c r="J48" s="32">
        <v>1</v>
      </c>
      <c r="K48" s="32">
        <v>1</v>
      </c>
      <c r="L48" s="32">
        <v>1</v>
      </c>
      <c r="M48" s="32">
        <v>1</v>
      </c>
      <c r="N48" s="32">
        <v>1</v>
      </c>
      <c r="O48" s="16">
        <f t="shared" si="1"/>
        <v>5</v>
      </c>
      <c r="P48" s="16">
        <f t="shared" si="1"/>
        <v>5</v>
      </c>
    </row>
    <row r="49" spans="1:16">
      <c r="A49" s="82" t="s">
        <v>152</v>
      </c>
      <c r="B49" s="30" t="s">
        <v>399</v>
      </c>
      <c r="C49" s="32">
        <v>0</v>
      </c>
      <c r="D49" s="32">
        <v>0</v>
      </c>
      <c r="E49" s="32">
        <v>1</v>
      </c>
      <c r="F49" s="32">
        <v>1</v>
      </c>
      <c r="G49" s="32">
        <v>0</v>
      </c>
      <c r="H49" s="32">
        <v>0</v>
      </c>
      <c r="I49" s="32">
        <v>0</v>
      </c>
      <c r="J49" s="32">
        <v>0</v>
      </c>
      <c r="K49" s="32">
        <v>0</v>
      </c>
      <c r="L49" s="32">
        <v>0</v>
      </c>
      <c r="M49" s="32">
        <v>0</v>
      </c>
      <c r="N49" s="32">
        <v>0</v>
      </c>
      <c r="O49" s="16">
        <f t="shared" si="1"/>
        <v>1</v>
      </c>
      <c r="P49" s="16">
        <f t="shared" si="1"/>
        <v>1</v>
      </c>
    </row>
    <row r="50" spans="1:16">
      <c r="A50" s="83"/>
      <c r="B50" s="30" t="s">
        <v>400</v>
      </c>
      <c r="C50" s="32">
        <v>1</v>
      </c>
      <c r="D50" s="32">
        <v>1</v>
      </c>
      <c r="E50" s="32">
        <v>0</v>
      </c>
      <c r="F50" s="32">
        <v>0</v>
      </c>
      <c r="G50" s="32">
        <v>0</v>
      </c>
      <c r="H50" s="32">
        <v>0</v>
      </c>
      <c r="I50" s="32">
        <v>0</v>
      </c>
      <c r="J50" s="32">
        <v>0</v>
      </c>
      <c r="K50" s="32">
        <v>0</v>
      </c>
      <c r="L50" s="32">
        <v>0</v>
      </c>
      <c r="M50" s="32">
        <v>0</v>
      </c>
      <c r="N50" s="32">
        <v>0</v>
      </c>
      <c r="O50" s="16">
        <f t="shared" si="1"/>
        <v>1</v>
      </c>
      <c r="P50" s="16">
        <f t="shared" si="1"/>
        <v>1</v>
      </c>
    </row>
    <row r="51" spans="1:16">
      <c r="A51" s="83"/>
      <c r="B51" s="30" t="s">
        <v>392</v>
      </c>
      <c r="C51" s="32">
        <v>0</v>
      </c>
      <c r="D51" s="32">
        <v>0</v>
      </c>
      <c r="E51" s="32">
        <v>0</v>
      </c>
      <c r="F51" s="32">
        <v>0</v>
      </c>
      <c r="G51" s="32">
        <v>2</v>
      </c>
      <c r="H51" s="32">
        <v>2</v>
      </c>
      <c r="I51" s="32">
        <v>1</v>
      </c>
      <c r="J51" s="32">
        <v>1</v>
      </c>
      <c r="K51" s="32">
        <v>2</v>
      </c>
      <c r="L51" s="32">
        <v>2</v>
      </c>
      <c r="M51" s="32">
        <v>0</v>
      </c>
      <c r="N51" s="32">
        <v>0</v>
      </c>
      <c r="O51" s="16">
        <f t="shared" si="1"/>
        <v>5</v>
      </c>
      <c r="P51" s="16">
        <f t="shared" si="1"/>
        <v>5</v>
      </c>
    </row>
    <row r="52" spans="1:16">
      <c r="A52" s="83"/>
      <c r="B52" s="30" t="s">
        <v>406</v>
      </c>
      <c r="C52" s="32">
        <v>12</v>
      </c>
      <c r="D52" s="32">
        <v>12</v>
      </c>
      <c r="E52" s="32">
        <v>13</v>
      </c>
      <c r="F52" s="32">
        <v>13</v>
      </c>
      <c r="G52" s="32">
        <v>38</v>
      </c>
      <c r="H52" s="32">
        <v>38</v>
      </c>
      <c r="I52" s="32">
        <v>46</v>
      </c>
      <c r="J52" s="32">
        <v>46</v>
      </c>
      <c r="K52" s="32">
        <v>17</v>
      </c>
      <c r="L52" s="32">
        <v>17</v>
      </c>
      <c r="M52" s="32">
        <v>5</v>
      </c>
      <c r="N52" s="32">
        <v>5</v>
      </c>
      <c r="O52" s="16">
        <f t="shared" si="1"/>
        <v>131</v>
      </c>
      <c r="P52" s="16">
        <f t="shared" si="1"/>
        <v>131</v>
      </c>
    </row>
    <row r="53" spans="1:16">
      <c r="A53" s="83"/>
      <c r="B53" s="30" t="s">
        <v>407</v>
      </c>
      <c r="C53" s="32">
        <v>10</v>
      </c>
      <c r="D53" s="32">
        <v>10</v>
      </c>
      <c r="E53" s="32">
        <v>31</v>
      </c>
      <c r="F53" s="32">
        <v>31</v>
      </c>
      <c r="G53" s="32">
        <v>118</v>
      </c>
      <c r="H53" s="32">
        <v>118</v>
      </c>
      <c r="I53" s="32">
        <v>93</v>
      </c>
      <c r="J53" s="32">
        <v>93</v>
      </c>
      <c r="K53" s="32">
        <v>46</v>
      </c>
      <c r="L53" s="32">
        <v>46</v>
      </c>
      <c r="M53" s="32">
        <v>12</v>
      </c>
      <c r="N53" s="32">
        <v>12</v>
      </c>
      <c r="O53" s="16">
        <f t="shared" si="1"/>
        <v>310</v>
      </c>
      <c r="P53" s="16">
        <f t="shared" si="1"/>
        <v>310</v>
      </c>
    </row>
    <row r="54" spans="1:16">
      <c r="A54" s="83"/>
      <c r="B54" s="27" t="s">
        <v>153</v>
      </c>
      <c r="C54" s="32">
        <v>4</v>
      </c>
      <c r="D54" s="32">
        <v>4</v>
      </c>
      <c r="E54" s="32">
        <v>5</v>
      </c>
      <c r="F54" s="32">
        <v>5</v>
      </c>
      <c r="G54" s="32">
        <v>12</v>
      </c>
      <c r="H54" s="32">
        <v>12</v>
      </c>
      <c r="I54" s="32">
        <v>16</v>
      </c>
      <c r="J54" s="32">
        <v>16</v>
      </c>
      <c r="K54" s="32">
        <v>5</v>
      </c>
      <c r="L54" s="32">
        <v>5</v>
      </c>
      <c r="M54" s="32">
        <v>2</v>
      </c>
      <c r="N54" s="32">
        <v>2</v>
      </c>
      <c r="O54" s="16">
        <f t="shared" ref="O54" si="2">C54+E54+G54+I54+K54+M54</f>
        <v>44</v>
      </c>
      <c r="P54" s="16">
        <f t="shared" ref="P54" si="3">D54+F54+H54+J54+L54+N54</f>
        <v>44</v>
      </c>
    </row>
    <row r="55" spans="1:16">
      <c r="A55" s="88" t="s">
        <v>153</v>
      </c>
      <c r="B55" s="89"/>
      <c r="C55" s="32">
        <v>18</v>
      </c>
      <c r="D55" s="32">
        <v>18</v>
      </c>
      <c r="E55" s="32">
        <v>23</v>
      </c>
      <c r="F55" s="32">
        <v>23</v>
      </c>
      <c r="G55" s="32">
        <v>10</v>
      </c>
      <c r="H55" s="32">
        <v>10</v>
      </c>
      <c r="I55" s="32">
        <v>19</v>
      </c>
      <c r="J55" s="32">
        <v>19</v>
      </c>
      <c r="K55" s="32">
        <v>18</v>
      </c>
      <c r="L55" s="32">
        <v>18</v>
      </c>
      <c r="M55" s="32">
        <v>8</v>
      </c>
      <c r="N55" s="32">
        <v>8</v>
      </c>
      <c r="O55" s="16">
        <f t="shared" si="1"/>
        <v>96</v>
      </c>
      <c r="P55" s="16">
        <f t="shared" si="1"/>
        <v>96</v>
      </c>
    </row>
    <row r="56" spans="1:16">
      <c r="A56" s="77" t="s">
        <v>0</v>
      </c>
      <c r="B56" s="79"/>
      <c r="C56" s="17">
        <f t="shared" ref="C56:N56" si="4">SUM(C8:C55)</f>
        <v>114</v>
      </c>
      <c r="D56" s="17">
        <f t="shared" si="4"/>
        <v>114</v>
      </c>
      <c r="E56" s="17">
        <f t="shared" si="4"/>
        <v>204</v>
      </c>
      <c r="F56" s="17">
        <f t="shared" si="4"/>
        <v>204</v>
      </c>
      <c r="G56" s="17">
        <f t="shared" si="4"/>
        <v>467</v>
      </c>
      <c r="H56" s="17">
        <f t="shared" si="4"/>
        <v>467</v>
      </c>
      <c r="I56" s="17">
        <f t="shared" si="4"/>
        <v>421</v>
      </c>
      <c r="J56" s="17">
        <f t="shared" si="4"/>
        <v>421</v>
      </c>
      <c r="K56" s="17">
        <f t="shared" si="4"/>
        <v>434</v>
      </c>
      <c r="L56" s="17">
        <f t="shared" si="4"/>
        <v>434</v>
      </c>
      <c r="M56" s="17">
        <f t="shared" si="4"/>
        <v>92</v>
      </c>
      <c r="N56" s="17">
        <f t="shared" si="4"/>
        <v>92</v>
      </c>
      <c r="O56" s="16">
        <f t="shared" si="1"/>
        <v>1732</v>
      </c>
      <c r="P56" s="16">
        <f t="shared" si="1"/>
        <v>1732</v>
      </c>
    </row>
    <row r="57" spans="1:16">
      <c r="A57" s="5"/>
    </row>
    <row r="58" spans="1:16">
      <c r="A58" s="5" t="s">
        <v>144</v>
      </c>
      <c r="B58" s="5"/>
    </row>
    <row r="59" spans="1:16">
      <c r="A59" s="5" t="s">
        <v>145</v>
      </c>
      <c r="B59" s="5"/>
    </row>
  </sheetData>
  <mergeCells count="18">
    <mergeCell ref="C5:N5"/>
    <mergeCell ref="A5:B7"/>
    <mergeCell ref="O5:P6"/>
    <mergeCell ref="A36:A39"/>
    <mergeCell ref="A40:A48"/>
    <mergeCell ref="A56:B56"/>
    <mergeCell ref="M6:N6"/>
    <mergeCell ref="A49:A54"/>
    <mergeCell ref="A55:B55"/>
    <mergeCell ref="A8:A14"/>
    <mergeCell ref="A15:A22"/>
    <mergeCell ref="A23:A28"/>
    <mergeCell ref="A29:A35"/>
    <mergeCell ref="C6:D6"/>
    <mergeCell ref="E6:F6"/>
    <mergeCell ref="G6:H6"/>
    <mergeCell ref="I6:J6"/>
    <mergeCell ref="K6:L6"/>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38C0-E463-4E3B-B9D8-962FEAE0847C}">
  <sheetPr>
    <pageSetUpPr fitToPage="1"/>
  </sheetPr>
  <dimension ref="A1:D144"/>
  <sheetViews>
    <sheetView view="pageBreakPreview" zoomScaleNormal="85" zoomScaleSheetLayoutView="100" workbookViewId="0"/>
  </sheetViews>
  <sheetFormatPr defaultColWidth="9" defaultRowHeight="18.75"/>
  <cols>
    <col min="1" max="1" width="20.625" style="2" customWidth="1"/>
    <col min="2" max="3" width="30.625" style="2" customWidth="1"/>
    <col min="4" max="4" width="20.625" style="2" customWidth="1"/>
    <col min="5" max="16384" width="9" style="2"/>
  </cols>
  <sheetData>
    <row r="1" spans="1:4" ht="19.5">
      <c r="A1" s="1" t="s">
        <v>29</v>
      </c>
      <c r="B1" s="1"/>
      <c r="C1" s="1"/>
    </row>
    <row r="2" spans="1:4" ht="19.5">
      <c r="A2" s="1" t="s">
        <v>605</v>
      </c>
      <c r="B2" s="1"/>
      <c r="C2" s="1"/>
    </row>
    <row r="3" spans="1:4" ht="19.5">
      <c r="A3" s="1" t="s">
        <v>593</v>
      </c>
      <c r="B3" s="1"/>
      <c r="C3" s="1"/>
    </row>
    <row r="4" spans="1:4" ht="19.5">
      <c r="A4" s="1"/>
      <c r="B4" s="1"/>
      <c r="C4" s="1"/>
    </row>
    <row r="5" spans="1:4" ht="19.5">
      <c r="A5" s="1" t="s">
        <v>594</v>
      </c>
      <c r="B5" s="1"/>
      <c r="C5" s="1"/>
    </row>
    <row r="6" spans="1:4">
      <c r="A6" s="3" t="s">
        <v>408</v>
      </c>
      <c r="B6" s="44" t="s">
        <v>409</v>
      </c>
      <c r="C6" s="46"/>
      <c r="D6" s="6" t="s">
        <v>79</v>
      </c>
    </row>
    <row r="7" spans="1:4">
      <c r="A7" s="59" t="s">
        <v>279</v>
      </c>
      <c r="B7" s="94" t="s">
        <v>410</v>
      </c>
      <c r="C7" s="95"/>
      <c r="D7" s="32">
        <v>177</v>
      </c>
    </row>
    <row r="8" spans="1:4">
      <c r="A8" s="60"/>
      <c r="B8" s="94" t="s">
        <v>411</v>
      </c>
      <c r="C8" s="95"/>
      <c r="D8" s="32">
        <v>81</v>
      </c>
    </row>
    <row r="9" spans="1:4">
      <c r="A9" s="60"/>
      <c r="B9" s="94" t="s">
        <v>412</v>
      </c>
      <c r="C9" s="95"/>
      <c r="D9" s="32">
        <v>11</v>
      </c>
    </row>
    <row r="10" spans="1:4">
      <c r="A10" s="61"/>
      <c r="B10" s="94" t="s">
        <v>413</v>
      </c>
      <c r="C10" s="95" t="s">
        <v>141</v>
      </c>
      <c r="D10" s="32">
        <v>6</v>
      </c>
    </row>
    <row r="11" spans="1:4">
      <c r="A11" s="59" t="s">
        <v>147</v>
      </c>
      <c r="B11" s="21" t="s">
        <v>414</v>
      </c>
      <c r="C11" s="18"/>
      <c r="D11" s="32">
        <v>2</v>
      </c>
    </row>
    <row r="12" spans="1:4">
      <c r="A12" s="60"/>
      <c r="B12" s="21" t="s">
        <v>415</v>
      </c>
      <c r="C12" s="18"/>
      <c r="D12" s="32">
        <v>1</v>
      </c>
    </row>
    <row r="13" spans="1:4">
      <c r="A13" s="60"/>
      <c r="B13" s="21" t="s">
        <v>416</v>
      </c>
      <c r="C13" s="18"/>
      <c r="D13" s="32">
        <v>3</v>
      </c>
    </row>
    <row r="14" spans="1:4">
      <c r="A14" s="60"/>
      <c r="B14" s="21" t="s">
        <v>417</v>
      </c>
      <c r="C14" s="18"/>
      <c r="D14" s="32">
        <v>0</v>
      </c>
    </row>
    <row r="15" spans="1:4">
      <c r="A15" s="60"/>
      <c r="B15" s="11" t="s">
        <v>418</v>
      </c>
      <c r="C15" s="18"/>
      <c r="D15" s="32">
        <v>0</v>
      </c>
    </row>
    <row r="16" spans="1:4">
      <c r="A16" s="60"/>
      <c r="B16" s="21" t="s">
        <v>419</v>
      </c>
      <c r="C16" s="18"/>
      <c r="D16" s="32">
        <v>0</v>
      </c>
    </row>
    <row r="17" spans="1:4">
      <c r="A17" s="59" t="s">
        <v>281</v>
      </c>
      <c r="B17" s="92" t="s">
        <v>420</v>
      </c>
      <c r="C17" s="18" t="s">
        <v>421</v>
      </c>
      <c r="D17" s="32">
        <v>8</v>
      </c>
    </row>
    <row r="18" spans="1:4">
      <c r="A18" s="60"/>
      <c r="B18" s="92"/>
      <c r="C18" s="18" t="s">
        <v>422</v>
      </c>
      <c r="D18" s="32">
        <v>38</v>
      </c>
    </row>
    <row r="19" spans="1:4">
      <c r="A19" s="60"/>
      <c r="B19" s="92"/>
      <c r="C19" s="18" t="s">
        <v>423</v>
      </c>
      <c r="D19" s="32">
        <v>15</v>
      </c>
    </row>
    <row r="20" spans="1:4">
      <c r="A20" s="60"/>
      <c r="B20" s="92"/>
      <c r="C20" s="18" t="s">
        <v>424</v>
      </c>
      <c r="D20" s="32">
        <v>10</v>
      </c>
    </row>
    <row r="21" spans="1:4">
      <c r="A21" s="60"/>
      <c r="B21" s="92"/>
      <c r="C21" s="18" t="s">
        <v>425</v>
      </c>
      <c r="D21" s="32">
        <v>10</v>
      </c>
    </row>
    <row r="22" spans="1:4">
      <c r="A22" s="60"/>
      <c r="B22" s="92"/>
      <c r="C22" s="18" t="s">
        <v>426</v>
      </c>
      <c r="D22" s="32">
        <v>14</v>
      </c>
    </row>
    <row r="23" spans="1:4">
      <c r="A23" s="60"/>
      <c r="B23" s="92"/>
      <c r="C23" s="18" t="s">
        <v>427</v>
      </c>
      <c r="D23" s="32">
        <v>9</v>
      </c>
    </row>
    <row r="24" spans="1:4">
      <c r="A24" s="60"/>
      <c r="B24" s="92"/>
      <c r="C24" s="18" t="s">
        <v>428</v>
      </c>
      <c r="D24" s="32">
        <v>50</v>
      </c>
    </row>
    <row r="25" spans="1:4">
      <c r="A25" s="60"/>
      <c r="B25" s="92"/>
      <c r="C25" s="18" t="s">
        <v>429</v>
      </c>
      <c r="D25" s="32">
        <v>71</v>
      </c>
    </row>
    <row r="26" spans="1:4">
      <c r="A26" s="60"/>
      <c r="B26" s="92"/>
      <c r="C26" s="18" t="s">
        <v>430</v>
      </c>
      <c r="D26" s="32">
        <v>17</v>
      </c>
    </row>
    <row r="27" spans="1:4">
      <c r="A27" s="60"/>
      <c r="B27" s="92"/>
      <c r="C27" s="18" t="s">
        <v>431</v>
      </c>
      <c r="D27" s="32">
        <v>24</v>
      </c>
    </row>
    <row r="28" spans="1:4">
      <c r="A28" s="60"/>
      <c r="B28" s="92"/>
      <c r="C28" s="18" t="s">
        <v>419</v>
      </c>
      <c r="D28" s="32">
        <v>11</v>
      </c>
    </row>
    <row r="29" spans="1:4">
      <c r="A29" s="60"/>
      <c r="B29" s="92" t="s">
        <v>432</v>
      </c>
      <c r="C29" s="18" t="s">
        <v>433</v>
      </c>
      <c r="D29" s="32">
        <v>34</v>
      </c>
    </row>
    <row r="30" spans="1:4">
      <c r="A30" s="60"/>
      <c r="B30" s="92"/>
      <c r="C30" s="18" t="s">
        <v>434</v>
      </c>
      <c r="D30" s="32">
        <v>4</v>
      </c>
    </row>
    <row r="31" spans="1:4">
      <c r="A31" s="60"/>
      <c r="B31" s="92"/>
      <c r="C31" s="18" t="s">
        <v>435</v>
      </c>
      <c r="D31" s="32">
        <v>5</v>
      </c>
    </row>
    <row r="32" spans="1:4">
      <c r="A32" s="60"/>
      <c r="B32" s="92"/>
      <c r="C32" s="18" t="s">
        <v>436</v>
      </c>
      <c r="D32" s="32">
        <v>3</v>
      </c>
    </row>
    <row r="33" spans="1:4">
      <c r="A33" s="60"/>
      <c r="B33" s="92"/>
      <c r="C33" s="18" t="s">
        <v>419</v>
      </c>
      <c r="D33" s="32">
        <v>1</v>
      </c>
    </row>
    <row r="34" spans="1:4">
      <c r="A34" s="60"/>
      <c r="B34" s="93" t="s">
        <v>437</v>
      </c>
      <c r="C34" s="18" t="s">
        <v>438</v>
      </c>
      <c r="D34" s="32">
        <v>1</v>
      </c>
    </row>
    <row r="35" spans="1:4">
      <c r="A35" s="60"/>
      <c r="B35" s="93"/>
      <c r="C35" s="18" t="s">
        <v>439</v>
      </c>
      <c r="D35" s="32">
        <v>1</v>
      </c>
    </row>
    <row r="36" spans="1:4">
      <c r="A36" s="60"/>
      <c r="B36" s="93"/>
      <c r="C36" s="18" t="s">
        <v>440</v>
      </c>
      <c r="D36" s="32">
        <v>0</v>
      </c>
    </row>
    <row r="37" spans="1:4">
      <c r="A37" s="60"/>
      <c r="B37" s="93"/>
      <c r="C37" s="18" t="s">
        <v>419</v>
      </c>
      <c r="D37" s="32">
        <v>1</v>
      </c>
    </row>
    <row r="38" spans="1:4">
      <c r="A38" s="60"/>
      <c r="B38" s="93" t="s">
        <v>601</v>
      </c>
      <c r="C38" s="18" t="s">
        <v>441</v>
      </c>
      <c r="D38" s="32">
        <v>3</v>
      </c>
    </row>
    <row r="39" spans="1:4">
      <c r="A39" s="60"/>
      <c r="B39" s="93"/>
      <c r="C39" s="18" t="s">
        <v>442</v>
      </c>
      <c r="D39" s="32">
        <v>50</v>
      </c>
    </row>
    <row r="40" spans="1:4">
      <c r="A40" s="60"/>
      <c r="B40" s="93"/>
      <c r="C40" s="18" t="s">
        <v>443</v>
      </c>
      <c r="D40" s="32">
        <v>3</v>
      </c>
    </row>
    <row r="41" spans="1:4">
      <c r="A41" s="60"/>
      <c r="B41" s="93"/>
      <c r="C41" s="18" t="s">
        <v>139</v>
      </c>
      <c r="D41" s="32">
        <v>0</v>
      </c>
    </row>
    <row r="42" spans="1:4">
      <c r="A42" s="60"/>
      <c r="B42" s="93"/>
      <c r="C42" s="18" t="s">
        <v>444</v>
      </c>
      <c r="D42" s="32">
        <v>6</v>
      </c>
    </row>
    <row r="43" spans="1:4">
      <c r="A43" s="60"/>
      <c r="B43" s="93"/>
      <c r="C43" s="18" t="s">
        <v>445</v>
      </c>
      <c r="D43" s="32">
        <v>33</v>
      </c>
    </row>
    <row r="44" spans="1:4">
      <c r="A44" s="60"/>
      <c r="B44" s="93"/>
      <c r="C44" s="18" t="s">
        <v>446</v>
      </c>
      <c r="D44" s="32">
        <v>15</v>
      </c>
    </row>
    <row r="45" spans="1:4">
      <c r="A45" s="60"/>
      <c r="B45" s="93"/>
      <c r="C45" s="18" t="s">
        <v>419</v>
      </c>
      <c r="D45" s="32">
        <v>36</v>
      </c>
    </row>
    <row r="46" spans="1:4">
      <c r="A46" s="60"/>
      <c r="B46" s="92" t="s">
        <v>447</v>
      </c>
      <c r="C46" s="18" t="s">
        <v>448</v>
      </c>
      <c r="D46" s="32">
        <v>12</v>
      </c>
    </row>
    <row r="47" spans="1:4">
      <c r="A47" s="60"/>
      <c r="B47" s="92"/>
      <c r="C47" s="18" t="s">
        <v>449</v>
      </c>
      <c r="D47" s="32">
        <v>0</v>
      </c>
    </row>
    <row r="48" spans="1:4">
      <c r="A48" s="60"/>
      <c r="B48" s="92"/>
      <c r="C48" s="18" t="s">
        <v>450</v>
      </c>
      <c r="D48" s="32">
        <v>1</v>
      </c>
    </row>
    <row r="49" spans="1:4">
      <c r="A49" s="60"/>
      <c r="B49" s="92"/>
      <c r="C49" s="18" t="s">
        <v>451</v>
      </c>
      <c r="D49" s="32">
        <v>2</v>
      </c>
    </row>
    <row r="50" spans="1:4">
      <c r="A50" s="60"/>
      <c r="B50" s="92"/>
      <c r="C50" s="18" t="s">
        <v>452</v>
      </c>
      <c r="D50" s="32">
        <v>2</v>
      </c>
    </row>
    <row r="51" spans="1:4">
      <c r="A51" s="60"/>
      <c r="B51" s="92"/>
      <c r="C51" s="18" t="s">
        <v>453</v>
      </c>
      <c r="D51" s="32">
        <v>0</v>
      </c>
    </row>
    <row r="52" spans="1:4">
      <c r="A52" s="60"/>
      <c r="B52" s="92"/>
      <c r="C52" s="18" t="s">
        <v>454</v>
      </c>
      <c r="D52" s="32">
        <v>7</v>
      </c>
    </row>
    <row r="53" spans="1:4">
      <c r="A53" s="60"/>
      <c r="B53" s="92"/>
      <c r="C53" s="18" t="s">
        <v>455</v>
      </c>
      <c r="D53" s="32">
        <v>4</v>
      </c>
    </row>
    <row r="54" spans="1:4">
      <c r="A54" s="60"/>
      <c r="B54" s="92"/>
      <c r="C54" s="18" t="s">
        <v>419</v>
      </c>
      <c r="D54" s="32">
        <v>19</v>
      </c>
    </row>
    <row r="55" spans="1:4">
      <c r="A55" s="60"/>
      <c r="B55" s="92" t="s">
        <v>456</v>
      </c>
      <c r="C55" s="18" t="s">
        <v>457</v>
      </c>
      <c r="D55" s="32">
        <v>6</v>
      </c>
    </row>
    <row r="56" spans="1:4">
      <c r="A56" s="60"/>
      <c r="B56" s="92"/>
      <c r="C56" s="18" t="s">
        <v>458</v>
      </c>
      <c r="D56" s="32">
        <v>4</v>
      </c>
    </row>
    <row r="57" spans="1:4">
      <c r="A57" s="60"/>
      <c r="B57" s="92"/>
      <c r="C57" s="18" t="s">
        <v>419</v>
      </c>
      <c r="D57" s="32">
        <v>7</v>
      </c>
    </row>
    <row r="58" spans="1:4">
      <c r="A58" s="60"/>
      <c r="B58" s="92" t="s">
        <v>459</v>
      </c>
      <c r="C58" s="18" t="s">
        <v>460</v>
      </c>
      <c r="D58" s="32">
        <v>4</v>
      </c>
    </row>
    <row r="59" spans="1:4">
      <c r="A59" s="60"/>
      <c r="B59" s="92"/>
      <c r="C59" s="18" t="s">
        <v>461</v>
      </c>
      <c r="D59" s="32">
        <v>4</v>
      </c>
    </row>
    <row r="60" spans="1:4">
      <c r="A60" s="60"/>
      <c r="B60" s="92"/>
      <c r="C60" s="18" t="s">
        <v>462</v>
      </c>
      <c r="D60" s="32">
        <v>2</v>
      </c>
    </row>
    <row r="61" spans="1:4">
      <c r="A61" s="60"/>
      <c r="B61" s="92"/>
      <c r="C61" s="18" t="s">
        <v>463</v>
      </c>
      <c r="D61" s="32">
        <v>2</v>
      </c>
    </row>
    <row r="62" spans="1:4">
      <c r="A62" s="60"/>
      <c r="B62" s="92"/>
      <c r="C62" s="18" t="s">
        <v>419</v>
      </c>
      <c r="D62" s="32">
        <v>20</v>
      </c>
    </row>
    <row r="63" spans="1:4">
      <c r="A63" s="59" t="s">
        <v>282</v>
      </c>
      <c r="B63" s="94" t="s">
        <v>464</v>
      </c>
      <c r="C63" s="95"/>
      <c r="D63" s="32">
        <v>3</v>
      </c>
    </row>
    <row r="64" spans="1:4">
      <c r="A64" s="60"/>
      <c r="B64" s="94" t="s">
        <v>465</v>
      </c>
      <c r="C64" s="95"/>
      <c r="D64" s="32">
        <v>8</v>
      </c>
    </row>
    <row r="65" spans="1:4">
      <c r="A65" s="60"/>
      <c r="B65" s="94" t="s">
        <v>466</v>
      </c>
      <c r="C65" s="95"/>
      <c r="D65" s="32">
        <v>0</v>
      </c>
    </row>
    <row r="66" spans="1:4">
      <c r="A66" s="60"/>
      <c r="B66" s="94" t="s">
        <v>467</v>
      </c>
      <c r="C66" s="95"/>
      <c r="D66" s="32">
        <v>4</v>
      </c>
    </row>
    <row r="67" spans="1:4">
      <c r="A67" s="60"/>
      <c r="B67" s="94" t="s">
        <v>468</v>
      </c>
      <c r="C67" s="95"/>
      <c r="D67" s="32">
        <v>0</v>
      </c>
    </row>
    <row r="68" spans="1:4">
      <c r="A68" s="60"/>
      <c r="B68" s="94" t="s">
        <v>469</v>
      </c>
      <c r="C68" s="95"/>
      <c r="D68" s="32">
        <v>1</v>
      </c>
    </row>
    <row r="69" spans="1:4">
      <c r="A69" s="60"/>
      <c r="B69" s="94" t="s">
        <v>470</v>
      </c>
      <c r="C69" s="95"/>
      <c r="D69" s="32">
        <v>1</v>
      </c>
    </row>
    <row r="70" spans="1:4">
      <c r="A70" s="60"/>
      <c r="B70" s="94" t="s">
        <v>471</v>
      </c>
      <c r="C70" s="95"/>
      <c r="D70" s="32">
        <v>1</v>
      </c>
    </row>
    <row r="71" spans="1:4">
      <c r="A71" s="60"/>
      <c r="B71" s="94" t="s">
        <v>472</v>
      </c>
      <c r="C71" s="95"/>
      <c r="D71" s="32">
        <v>0</v>
      </c>
    </row>
    <row r="72" spans="1:4">
      <c r="A72" s="60"/>
      <c r="B72" s="94" t="s">
        <v>473</v>
      </c>
      <c r="C72" s="95"/>
      <c r="D72" s="32">
        <v>14</v>
      </c>
    </row>
    <row r="73" spans="1:4">
      <c r="A73" s="60"/>
      <c r="B73" s="94" t="s">
        <v>474</v>
      </c>
      <c r="C73" s="95"/>
      <c r="D73" s="32">
        <v>1</v>
      </c>
    </row>
    <row r="74" spans="1:4">
      <c r="A74" s="60"/>
      <c r="B74" s="94" t="s">
        <v>475</v>
      </c>
      <c r="C74" s="95"/>
      <c r="D74" s="32">
        <v>0</v>
      </c>
    </row>
    <row r="75" spans="1:4">
      <c r="A75" s="60"/>
      <c r="B75" s="94" t="s">
        <v>476</v>
      </c>
      <c r="C75" s="95"/>
      <c r="D75" s="32">
        <v>8</v>
      </c>
    </row>
    <row r="76" spans="1:4">
      <c r="A76" s="60"/>
      <c r="B76" s="94" t="s">
        <v>477</v>
      </c>
      <c r="C76" s="95"/>
      <c r="D76" s="32">
        <v>2</v>
      </c>
    </row>
    <row r="77" spans="1:4">
      <c r="A77" s="60"/>
      <c r="B77" s="94" t="s">
        <v>478</v>
      </c>
      <c r="C77" s="95"/>
      <c r="D77" s="32">
        <v>1</v>
      </c>
    </row>
    <row r="78" spans="1:4">
      <c r="A78" s="60"/>
      <c r="B78" s="94" t="s">
        <v>479</v>
      </c>
      <c r="C78" s="95"/>
      <c r="D78" s="32">
        <v>1</v>
      </c>
    </row>
    <row r="79" spans="1:4">
      <c r="A79" s="60"/>
      <c r="B79" s="94" t="s">
        <v>480</v>
      </c>
      <c r="C79" s="95"/>
      <c r="D79" s="32">
        <v>0</v>
      </c>
    </row>
    <row r="80" spans="1:4">
      <c r="A80" s="60"/>
      <c r="B80" s="94" t="s">
        <v>481</v>
      </c>
      <c r="C80" s="95"/>
      <c r="D80" s="32">
        <v>4</v>
      </c>
    </row>
    <row r="81" spans="1:4">
      <c r="A81" s="60"/>
      <c r="B81" s="94" t="s">
        <v>482</v>
      </c>
      <c r="C81" s="95"/>
      <c r="D81" s="32">
        <v>0</v>
      </c>
    </row>
    <row r="82" spans="1:4">
      <c r="A82" s="60"/>
      <c r="B82" s="94" t="s">
        <v>483</v>
      </c>
      <c r="C82" s="95"/>
      <c r="D82" s="32">
        <v>11</v>
      </c>
    </row>
    <row r="83" spans="1:4">
      <c r="A83" s="59" t="s">
        <v>283</v>
      </c>
      <c r="B83" s="92" t="s">
        <v>484</v>
      </c>
      <c r="C83" s="18" t="s">
        <v>485</v>
      </c>
      <c r="D83" s="32">
        <v>20</v>
      </c>
    </row>
    <row r="84" spans="1:4">
      <c r="A84" s="60"/>
      <c r="B84" s="92"/>
      <c r="C84" s="18" t="s">
        <v>486</v>
      </c>
      <c r="D84" s="32">
        <v>7</v>
      </c>
    </row>
    <row r="85" spans="1:4">
      <c r="A85" s="60"/>
      <c r="B85" s="92"/>
      <c r="C85" s="18" t="s">
        <v>487</v>
      </c>
      <c r="D85" s="32">
        <v>3</v>
      </c>
    </row>
    <row r="86" spans="1:4">
      <c r="A86" s="60"/>
      <c r="B86" s="92"/>
      <c r="C86" s="18" t="s">
        <v>488</v>
      </c>
      <c r="D86" s="32">
        <v>2</v>
      </c>
    </row>
    <row r="87" spans="1:4" ht="18" customHeight="1">
      <c r="A87" s="60"/>
      <c r="B87" s="92"/>
      <c r="C87" s="18" t="s">
        <v>489</v>
      </c>
      <c r="D87" s="32">
        <v>0</v>
      </c>
    </row>
    <row r="88" spans="1:4">
      <c r="A88" s="60"/>
      <c r="B88" s="92"/>
      <c r="C88" s="18" t="s">
        <v>490</v>
      </c>
      <c r="D88" s="32">
        <v>3</v>
      </c>
    </row>
    <row r="89" spans="1:4">
      <c r="A89" s="60"/>
      <c r="B89" s="92"/>
      <c r="C89" s="18" t="s">
        <v>491</v>
      </c>
      <c r="D89" s="32">
        <v>7</v>
      </c>
    </row>
    <row r="90" spans="1:4">
      <c r="A90" s="60"/>
      <c r="B90" s="92"/>
      <c r="C90" s="18" t="s">
        <v>455</v>
      </c>
      <c r="D90" s="32">
        <v>9</v>
      </c>
    </row>
    <row r="91" spans="1:4">
      <c r="A91" s="60"/>
      <c r="B91" s="92"/>
      <c r="C91" s="18" t="s">
        <v>492</v>
      </c>
      <c r="D91" s="32">
        <v>6</v>
      </c>
    </row>
    <row r="92" spans="1:4">
      <c r="A92" s="60"/>
      <c r="B92" s="92" t="s">
        <v>493</v>
      </c>
      <c r="C92" s="18" t="s">
        <v>494</v>
      </c>
      <c r="D92" s="32">
        <v>20</v>
      </c>
    </row>
    <row r="93" spans="1:4">
      <c r="A93" s="60"/>
      <c r="B93" s="92"/>
      <c r="C93" s="18" t="s">
        <v>495</v>
      </c>
      <c r="D93" s="32">
        <v>19</v>
      </c>
    </row>
    <row r="94" spans="1:4">
      <c r="A94" s="60"/>
      <c r="B94" s="92"/>
      <c r="C94" s="18" t="s">
        <v>496</v>
      </c>
      <c r="D94" s="32">
        <v>7</v>
      </c>
    </row>
    <row r="95" spans="1:4">
      <c r="A95" s="60"/>
      <c r="B95" s="92"/>
      <c r="C95" s="18" t="s">
        <v>497</v>
      </c>
      <c r="D95" s="32">
        <v>7</v>
      </c>
    </row>
    <row r="96" spans="1:4">
      <c r="A96" s="60"/>
      <c r="B96" s="92"/>
      <c r="C96" s="18" t="s">
        <v>492</v>
      </c>
      <c r="D96" s="32">
        <v>3</v>
      </c>
    </row>
    <row r="97" spans="1:4">
      <c r="A97" s="60"/>
      <c r="B97" s="92" t="s">
        <v>454</v>
      </c>
      <c r="C97" s="18" t="s">
        <v>498</v>
      </c>
      <c r="D97" s="32">
        <v>8</v>
      </c>
    </row>
    <row r="98" spans="1:4">
      <c r="A98" s="60"/>
      <c r="B98" s="92"/>
      <c r="C98" s="18" t="s">
        <v>499</v>
      </c>
      <c r="D98" s="32">
        <v>5</v>
      </c>
    </row>
    <row r="99" spans="1:4">
      <c r="A99" s="60"/>
      <c r="B99" s="92"/>
      <c r="C99" s="18" t="s">
        <v>500</v>
      </c>
      <c r="D99" s="32">
        <v>0</v>
      </c>
    </row>
    <row r="100" spans="1:4">
      <c r="A100" s="60"/>
      <c r="B100" s="92"/>
      <c r="C100" s="18" t="s">
        <v>501</v>
      </c>
      <c r="D100" s="32">
        <v>1</v>
      </c>
    </row>
    <row r="101" spans="1:4">
      <c r="A101" s="60"/>
      <c r="B101" s="92"/>
      <c r="C101" s="18" t="s">
        <v>492</v>
      </c>
      <c r="D101" s="32">
        <v>8</v>
      </c>
    </row>
    <row r="102" spans="1:4">
      <c r="A102" s="60"/>
      <c r="B102" s="94" t="s">
        <v>483</v>
      </c>
      <c r="C102" s="95"/>
      <c r="D102" s="32">
        <v>5</v>
      </c>
    </row>
    <row r="103" spans="1:4">
      <c r="A103" s="59" t="s">
        <v>284</v>
      </c>
      <c r="B103" s="92" t="s">
        <v>402</v>
      </c>
      <c r="C103" s="18" t="s">
        <v>502</v>
      </c>
      <c r="D103" s="32">
        <v>9</v>
      </c>
    </row>
    <row r="104" spans="1:4">
      <c r="A104" s="60"/>
      <c r="B104" s="92"/>
      <c r="C104" s="18" t="s">
        <v>461</v>
      </c>
      <c r="D104" s="32">
        <v>2</v>
      </c>
    </row>
    <row r="105" spans="1:4">
      <c r="A105" s="60"/>
      <c r="B105" s="92"/>
      <c r="C105" s="18" t="s">
        <v>503</v>
      </c>
      <c r="D105" s="32">
        <v>5</v>
      </c>
    </row>
    <row r="106" spans="1:4">
      <c r="A106" s="60"/>
      <c r="B106" s="92"/>
      <c r="C106" s="18" t="s">
        <v>492</v>
      </c>
      <c r="D106" s="32">
        <v>1</v>
      </c>
    </row>
    <row r="107" spans="1:4">
      <c r="A107" s="60"/>
      <c r="B107" s="92" t="s">
        <v>504</v>
      </c>
      <c r="C107" s="18" t="s">
        <v>505</v>
      </c>
      <c r="D107" s="32">
        <v>3</v>
      </c>
    </row>
    <row r="108" spans="1:4">
      <c r="A108" s="60"/>
      <c r="B108" s="92"/>
      <c r="C108" s="18" t="s">
        <v>506</v>
      </c>
      <c r="D108" s="32">
        <v>0</v>
      </c>
    </row>
    <row r="109" spans="1:4">
      <c r="A109" s="60"/>
      <c r="B109" s="92"/>
      <c r="C109" s="18" t="s">
        <v>492</v>
      </c>
      <c r="D109" s="32">
        <v>0</v>
      </c>
    </row>
    <row r="110" spans="1:4">
      <c r="A110" s="60"/>
      <c r="B110" s="23" t="s">
        <v>507</v>
      </c>
      <c r="C110" s="23" t="s">
        <v>507</v>
      </c>
      <c r="D110" s="32">
        <v>7</v>
      </c>
    </row>
    <row r="111" spans="1:4">
      <c r="A111" s="60"/>
      <c r="B111" s="92" t="s">
        <v>508</v>
      </c>
      <c r="C111" s="18" t="s">
        <v>509</v>
      </c>
      <c r="D111" s="32">
        <v>0</v>
      </c>
    </row>
    <row r="112" spans="1:4">
      <c r="A112" s="60"/>
      <c r="B112" s="92"/>
      <c r="C112" s="18" t="s">
        <v>510</v>
      </c>
      <c r="D112" s="32">
        <v>2</v>
      </c>
    </row>
    <row r="113" spans="1:4">
      <c r="A113" s="60"/>
      <c r="B113" s="92"/>
      <c r="C113" s="18" t="s">
        <v>511</v>
      </c>
      <c r="D113" s="32">
        <v>0</v>
      </c>
    </row>
    <row r="114" spans="1:4">
      <c r="A114" s="60"/>
      <c r="B114" s="92"/>
      <c r="C114" s="18" t="s">
        <v>492</v>
      </c>
      <c r="D114" s="32">
        <v>1</v>
      </c>
    </row>
    <row r="115" spans="1:4">
      <c r="A115" s="60"/>
      <c r="B115" s="92" t="s">
        <v>512</v>
      </c>
      <c r="C115" s="18" t="s">
        <v>513</v>
      </c>
      <c r="D115" s="32">
        <v>4</v>
      </c>
    </row>
    <row r="116" spans="1:4">
      <c r="A116" s="60"/>
      <c r="B116" s="92"/>
      <c r="C116" s="18" t="s">
        <v>514</v>
      </c>
      <c r="D116" s="32">
        <v>2</v>
      </c>
    </row>
    <row r="117" spans="1:4">
      <c r="A117" s="60"/>
      <c r="B117" s="92"/>
      <c r="C117" s="18" t="s">
        <v>515</v>
      </c>
      <c r="D117" s="32">
        <v>2</v>
      </c>
    </row>
    <row r="118" spans="1:4">
      <c r="A118" s="60"/>
      <c r="B118" s="92"/>
      <c r="C118" s="18" t="s">
        <v>492</v>
      </c>
      <c r="D118" s="32">
        <v>2</v>
      </c>
    </row>
    <row r="119" spans="1:4">
      <c r="A119" s="60"/>
      <c r="B119" s="92" t="s">
        <v>516</v>
      </c>
      <c r="C119" s="18" t="s">
        <v>517</v>
      </c>
      <c r="D119" s="32">
        <v>7</v>
      </c>
    </row>
    <row r="120" spans="1:4">
      <c r="A120" s="60"/>
      <c r="B120" s="92"/>
      <c r="C120" s="18" t="s">
        <v>518</v>
      </c>
      <c r="D120" s="32">
        <v>20</v>
      </c>
    </row>
    <row r="121" spans="1:4">
      <c r="A121" s="60"/>
      <c r="B121" s="92"/>
      <c r="C121" s="18" t="s">
        <v>519</v>
      </c>
      <c r="D121" s="32">
        <v>13</v>
      </c>
    </row>
    <row r="122" spans="1:4">
      <c r="A122" s="60"/>
      <c r="B122" s="92"/>
      <c r="C122" s="18" t="s">
        <v>520</v>
      </c>
      <c r="D122" s="32">
        <v>3</v>
      </c>
    </row>
    <row r="123" spans="1:4">
      <c r="A123" s="60"/>
      <c r="B123" s="92"/>
      <c r="C123" s="18" t="s">
        <v>521</v>
      </c>
      <c r="D123" s="32">
        <v>0</v>
      </c>
    </row>
    <row r="124" spans="1:4">
      <c r="A124" s="60"/>
      <c r="B124" s="92"/>
      <c r="C124" s="18" t="s">
        <v>492</v>
      </c>
      <c r="D124" s="32">
        <v>4</v>
      </c>
    </row>
    <row r="125" spans="1:4">
      <c r="A125" s="61"/>
      <c r="B125" s="62" t="s">
        <v>141</v>
      </c>
      <c r="C125" s="63"/>
      <c r="D125" s="32">
        <v>7</v>
      </c>
    </row>
    <row r="126" spans="1:4">
      <c r="A126" s="82" t="s">
        <v>285</v>
      </c>
      <c r="B126" s="94" t="s">
        <v>522</v>
      </c>
      <c r="C126" s="95"/>
      <c r="D126" s="32">
        <v>18</v>
      </c>
    </row>
    <row r="127" spans="1:4">
      <c r="A127" s="83"/>
      <c r="B127" s="94" t="s">
        <v>523</v>
      </c>
      <c r="C127" s="95"/>
      <c r="D127" s="32">
        <v>4</v>
      </c>
    </row>
    <row r="128" spans="1:4">
      <c r="A128" s="83"/>
      <c r="B128" s="94" t="s">
        <v>524</v>
      </c>
      <c r="C128" s="95"/>
      <c r="D128" s="32">
        <v>6</v>
      </c>
    </row>
    <row r="129" spans="1:4">
      <c r="A129" s="83"/>
      <c r="B129" s="94" t="s">
        <v>525</v>
      </c>
      <c r="C129" s="95"/>
      <c r="D129" s="32">
        <v>28</v>
      </c>
    </row>
    <row r="130" spans="1:4">
      <c r="A130" s="83"/>
      <c r="B130" s="94" t="s">
        <v>526</v>
      </c>
      <c r="C130" s="95"/>
      <c r="D130" s="32">
        <v>66</v>
      </c>
    </row>
    <row r="131" spans="1:4">
      <c r="A131" s="83"/>
      <c r="B131" s="94" t="s">
        <v>527</v>
      </c>
      <c r="C131" s="95"/>
      <c r="D131" s="32">
        <v>16</v>
      </c>
    </row>
    <row r="132" spans="1:4">
      <c r="A132" s="83"/>
      <c r="B132" s="94" t="s">
        <v>528</v>
      </c>
      <c r="C132" s="95"/>
      <c r="D132" s="32">
        <v>43</v>
      </c>
    </row>
    <row r="133" spans="1:4">
      <c r="A133" s="83"/>
      <c r="B133" s="94" t="s">
        <v>529</v>
      </c>
      <c r="C133" s="95"/>
      <c r="D133" s="32">
        <v>156</v>
      </c>
    </row>
    <row r="134" spans="1:4">
      <c r="A134" s="83"/>
      <c r="B134" s="94" t="s">
        <v>530</v>
      </c>
      <c r="C134" s="95"/>
      <c r="D134" s="32">
        <v>1</v>
      </c>
    </row>
    <row r="135" spans="1:4">
      <c r="A135" s="83"/>
      <c r="B135" s="94" t="s">
        <v>531</v>
      </c>
      <c r="C135" s="95"/>
      <c r="D135" s="32">
        <v>35</v>
      </c>
    </row>
    <row r="136" spans="1:4">
      <c r="A136" s="83"/>
      <c r="B136" s="94" t="s">
        <v>532</v>
      </c>
      <c r="C136" s="95"/>
      <c r="D136" s="32">
        <v>4</v>
      </c>
    </row>
    <row r="137" spans="1:4">
      <c r="A137" s="83"/>
      <c r="B137" s="94" t="s">
        <v>533</v>
      </c>
      <c r="C137" s="95"/>
      <c r="D137" s="32">
        <v>17</v>
      </c>
    </row>
    <row r="138" spans="1:4">
      <c r="A138" s="83"/>
      <c r="B138" s="94" t="s">
        <v>534</v>
      </c>
      <c r="C138" s="95"/>
      <c r="D138" s="32">
        <v>8</v>
      </c>
    </row>
    <row r="139" spans="1:4">
      <c r="A139" s="83"/>
      <c r="B139" s="94" t="s">
        <v>535</v>
      </c>
      <c r="C139" s="95"/>
      <c r="D139" s="32">
        <v>7</v>
      </c>
    </row>
    <row r="140" spans="1:4">
      <c r="A140" s="83"/>
      <c r="B140" s="94" t="s">
        <v>536</v>
      </c>
      <c r="C140" s="95"/>
      <c r="D140" s="32">
        <v>1</v>
      </c>
    </row>
    <row r="141" spans="1:4">
      <c r="A141" s="83"/>
      <c r="B141" s="94" t="s">
        <v>537</v>
      </c>
      <c r="C141" s="95"/>
      <c r="D141" s="32">
        <v>3</v>
      </c>
    </row>
    <row r="142" spans="1:4">
      <c r="A142" s="84"/>
      <c r="B142" s="62" t="s">
        <v>492</v>
      </c>
      <c r="C142" s="63"/>
      <c r="D142" s="32">
        <v>79</v>
      </c>
    </row>
    <row r="143" spans="1:4">
      <c r="A143" s="96" t="s">
        <v>492</v>
      </c>
      <c r="B143" s="97"/>
      <c r="C143" s="98"/>
      <c r="D143" s="32">
        <v>96</v>
      </c>
    </row>
    <row r="144" spans="1:4">
      <c r="A144" s="77" t="s">
        <v>0</v>
      </c>
      <c r="B144" s="78"/>
      <c r="C144" s="79"/>
      <c r="D144" s="16">
        <f>SUM(D7:D143)</f>
        <v>1732</v>
      </c>
    </row>
  </sheetData>
  <mergeCells count="68">
    <mergeCell ref="B141:C141"/>
    <mergeCell ref="A144:C144"/>
    <mergeCell ref="B135:C135"/>
    <mergeCell ref="B136:C136"/>
    <mergeCell ref="B137:C137"/>
    <mergeCell ref="B138:C138"/>
    <mergeCell ref="B139:C139"/>
    <mergeCell ref="B140:C140"/>
    <mergeCell ref="B142:C142"/>
    <mergeCell ref="A126:A142"/>
    <mergeCell ref="A143:C143"/>
    <mergeCell ref="B132:C132"/>
    <mergeCell ref="B133:C133"/>
    <mergeCell ref="B134:C134"/>
    <mergeCell ref="B126:C126"/>
    <mergeCell ref="B127:C127"/>
    <mergeCell ref="A103:A125"/>
    <mergeCell ref="B103:B106"/>
    <mergeCell ref="B107:B109"/>
    <mergeCell ref="B111:B114"/>
    <mergeCell ref="B115:B118"/>
    <mergeCell ref="B119:B124"/>
    <mergeCell ref="B125:C125"/>
    <mergeCell ref="B128:C128"/>
    <mergeCell ref="B129:C129"/>
    <mergeCell ref="B130:C130"/>
    <mergeCell ref="B131:C131"/>
    <mergeCell ref="B78:C78"/>
    <mergeCell ref="B79:C79"/>
    <mergeCell ref="B80:C80"/>
    <mergeCell ref="B81:C81"/>
    <mergeCell ref="B82:C82"/>
    <mergeCell ref="A83:A102"/>
    <mergeCell ref="B83:B91"/>
    <mergeCell ref="B92:B96"/>
    <mergeCell ref="B97:B101"/>
    <mergeCell ref="B102:C102"/>
    <mergeCell ref="B77:C77"/>
    <mergeCell ref="A63:A8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6:C6"/>
    <mergeCell ref="A7:A10"/>
    <mergeCell ref="B7:C7"/>
    <mergeCell ref="B8:C8"/>
    <mergeCell ref="B9:C9"/>
    <mergeCell ref="B10:C10"/>
    <mergeCell ref="A11:A16"/>
    <mergeCell ref="A17:A62"/>
    <mergeCell ref="B17:B28"/>
    <mergeCell ref="B29:B33"/>
    <mergeCell ref="B34:B37"/>
    <mergeCell ref="B38:B45"/>
    <mergeCell ref="B46:B54"/>
    <mergeCell ref="B55:B57"/>
    <mergeCell ref="B58:B62"/>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0A15-8870-4C42-BCB4-9A7EB0078482}">
  <sheetPr>
    <pageSetUpPr fitToPage="1"/>
  </sheetPr>
  <dimension ref="A1:F48"/>
  <sheetViews>
    <sheetView view="pageBreakPreview" zoomScaleNormal="85" zoomScaleSheetLayoutView="100" workbookViewId="0"/>
  </sheetViews>
  <sheetFormatPr defaultColWidth="9" defaultRowHeight="18.75"/>
  <cols>
    <col min="1" max="1" width="28.625" style="2" customWidth="1"/>
    <col min="2" max="2" width="40.125" style="2" bestFit="1" customWidth="1"/>
    <col min="3" max="6" width="15.625" style="2" customWidth="1"/>
    <col min="7" max="16384" width="9" style="2"/>
  </cols>
  <sheetData>
    <row r="1" spans="1:6" ht="19.5">
      <c r="A1" s="1" t="s">
        <v>29</v>
      </c>
      <c r="B1" s="1"/>
    </row>
    <row r="2" spans="1:6" ht="19.5">
      <c r="A2" s="1" t="s">
        <v>605</v>
      </c>
      <c r="B2" s="1"/>
    </row>
    <row r="3" spans="1:6" ht="19.5">
      <c r="A3" s="1" t="s">
        <v>545</v>
      </c>
      <c r="B3" s="1"/>
    </row>
    <row r="4" spans="1:6" ht="19.5">
      <c r="A4" s="1"/>
      <c r="B4" s="1"/>
    </row>
    <row r="5" spans="1:6" ht="19.5">
      <c r="A5" s="1" t="s">
        <v>595</v>
      </c>
      <c r="B5" s="1"/>
    </row>
    <row r="6" spans="1:6" ht="36" customHeight="1">
      <c r="A6" s="40" t="s">
        <v>155</v>
      </c>
      <c r="B6" s="99"/>
      <c r="C6" s="42" t="s">
        <v>606</v>
      </c>
      <c r="D6" s="43"/>
      <c r="E6" s="42" t="s">
        <v>607</v>
      </c>
      <c r="F6" s="43"/>
    </row>
    <row r="7" spans="1:6">
      <c r="A7" s="41"/>
      <c r="B7" s="100"/>
      <c r="C7" s="6" t="s">
        <v>28</v>
      </c>
      <c r="D7" s="6" t="s">
        <v>23</v>
      </c>
      <c r="E7" s="6" t="s">
        <v>28</v>
      </c>
      <c r="F7" s="6" t="s">
        <v>23</v>
      </c>
    </row>
    <row r="8" spans="1:6">
      <c r="A8" s="101" t="s">
        <v>156</v>
      </c>
      <c r="B8" s="102"/>
      <c r="C8" s="102"/>
      <c r="D8" s="102"/>
      <c r="E8" s="102"/>
      <c r="F8" s="103"/>
    </row>
    <row r="9" spans="1:6">
      <c r="A9" s="62" t="s">
        <v>157</v>
      </c>
      <c r="B9" s="63"/>
      <c r="C9" s="32">
        <v>752</v>
      </c>
      <c r="D9" s="7">
        <f>C9/$C$18*100</f>
        <v>24.415584415584402</v>
      </c>
      <c r="E9" s="32">
        <v>752</v>
      </c>
      <c r="F9" s="7">
        <f>E9/$E$18*100</f>
        <v>24.415584415584402</v>
      </c>
    </row>
    <row r="10" spans="1:6">
      <c r="A10" s="62" t="s">
        <v>158</v>
      </c>
      <c r="B10" s="63"/>
      <c r="C10" s="32">
        <v>580</v>
      </c>
      <c r="D10" s="7">
        <f t="shared" ref="D10:D18" si="0">C10/$C$18*100</f>
        <v>18.831168831168799</v>
      </c>
      <c r="E10" s="32">
        <v>580</v>
      </c>
      <c r="F10" s="7">
        <f t="shared" ref="F10:F18" si="1">E10/$E$18*100</f>
        <v>18.831168831168799</v>
      </c>
    </row>
    <row r="11" spans="1:6">
      <c r="A11" s="62" t="s">
        <v>159</v>
      </c>
      <c r="B11" s="63"/>
      <c r="C11" s="32">
        <v>73</v>
      </c>
      <c r="D11" s="7">
        <f t="shared" si="0"/>
        <v>2.3701298701298699</v>
      </c>
      <c r="E11" s="32">
        <v>73</v>
      </c>
      <c r="F11" s="7">
        <f t="shared" si="1"/>
        <v>2.3701298701298699</v>
      </c>
    </row>
    <row r="12" spans="1:6">
      <c r="A12" s="62" t="s">
        <v>160</v>
      </c>
      <c r="B12" s="63"/>
      <c r="C12" s="32">
        <v>618</v>
      </c>
      <c r="D12" s="7">
        <f t="shared" si="0"/>
        <v>20.064935064935099</v>
      </c>
      <c r="E12" s="32">
        <v>618</v>
      </c>
      <c r="F12" s="7">
        <f t="shared" si="1"/>
        <v>20.064935064935099</v>
      </c>
    </row>
    <row r="13" spans="1:6">
      <c r="A13" s="62" t="s">
        <v>161</v>
      </c>
      <c r="B13" s="63"/>
      <c r="C13" s="32">
        <v>174</v>
      </c>
      <c r="D13" s="7">
        <f t="shared" si="0"/>
        <v>5.6493506493506498</v>
      </c>
      <c r="E13" s="32">
        <v>174</v>
      </c>
      <c r="F13" s="7">
        <f t="shared" si="1"/>
        <v>5.6493506493506498</v>
      </c>
    </row>
    <row r="14" spans="1:6">
      <c r="A14" s="62" t="s">
        <v>162</v>
      </c>
      <c r="B14" s="63"/>
      <c r="C14" s="32">
        <v>51</v>
      </c>
      <c r="D14" s="7">
        <f t="shared" si="0"/>
        <v>1.6558441558441599</v>
      </c>
      <c r="E14" s="32">
        <v>51</v>
      </c>
      <c r="F14" s="7">
        <f t="shared" si="1"/>
        <v>1.6558441558441599</v>
      </c>
    </row>
    <row r="15" spans="1:6">
      <c r="A15" s="62" t="s">
        <v>163</v>
      </c>
      <c r="B15" s="63"/>
      <c r="C15" s="32">
        <v>283</v>
      </c>
      <c r="D15" s="7">
        <f t="shared" si="0"/>
        <v>9.1883116883116909</v>
      </c>
      <c r="E15" s="32">
        <v>283</v>
      </c>
      <c r="F15" s="7">
        <f t="shared" si="1"/>
        <v>9.1883116883116909</v>
      </c>
    </row>
    <row r="16" spans="1:6">
      <c r="A16" s="62" t="s">
        <v>164</v>
      </c>
      <c r="B16" s="63"/>
      <c r="C16" s="32">
        <v>189</v>
      </c>
      <c r="D16" s="7">
        <f t="shared" si="0"/>
        <v>6.1363636363636402</v>
      </c>
      <c r="E16" s="32">
        <v>189</v>
      </c>
      <c r="F16" s="7">
        <f t="shared" si="1"/>
        <v>6.1363636363636402</v>
      </c>
    </row>
    <row r="17" spans="1:6">
      <c r="A17" s="62" t="s">
        <v>153</v>
      </c>
      <c r="B17" s="63"/>
      <c r="C17" s="32">
        <v>360</v>
      </c>
      <c r="D17" s="7">
        <f t="shared" si="0"/>
        <v>11.6883116883117</v>
      </c>
      <c r="E17" s="32">
        <v>360</v>
      </c>
      <c r="F17" s="7">
        <f t="shared" si="1"/>
        <v>11.6883116883117</v>
      </c>
    </row>
    <row r="18" spans="1:6">
      <c r="A18" s="77" t="s">
        <v>0</v>
      </c>
      <c r="B18" s="79"/>
      <c r="C18" s="17">
        <f>SUM(C9:C17)</f>
        <v>3080</v>
      </c>
      <c r="D18" s="7">
        <f t="shared" si="0"/>
        <v>100</v>
      </c>
      <c r="E18" s="17">
        <f>SUM(E9:E17)</f>
        <v>3080</v>
      </c>
      <c r="F18" s="7">
        <f t="shared" si="1"/>
        <v>100</v>
      </c>
    </row>
    <row r="19" spans="1:6">
      <c r="A19" s="101" t="s">
        <v>165</v>
      </c>
      <c r="B19" s="102"/>
      <c r="C19" s="102"/>
      <c r="D19" s="102"/>
      <c r="E19" s="102"/>
      <c r="F19" s="103"/>
    </row>
    <row r="20" spans="1:6">
      <c r="A20" s="59" t="s">
        <v>166</v>
      </c>
      <c r="B20" s="9" t="s">
        <v>167</v>
      </c>
      <c r="C20" s="32">
        <v>381</v>
      </c>
      <c r="D20" s="7">
        <f>C20/$C$44*100</f>
        <v>9.7968629467729507</v>
      </c>
      <c r="E20" s="32">
        <v>381</v>
      </c>
      <c r="F20" s="7">
        <f>E20/$E$44*100</f>
        <v>9.7968629467729507</v>
      </c>
    </row>
    <row r="21" spans="1:6">
      <c r="A21" s="60"/>
      <c r="B21" s="9" t="s">
        <v>168</v>
      </c>
      <c r="C21" s="32">
        <v>399</v>
      </c>
      <c r="D21" s="7">
        <f t="shared" ref="D21:D44" si="2">C21/$C$44*100</f>
        <v>10.259706865518099</v>
      </c>
      <c r="E21" s="32">
        <v>399</v>
      </c>
      <c r="F21" s="7">
        <f t="shared" ref="F21:F44" si="3">E21/$E$44*100</f>
        <v>10.259706865518099</v>
      </c>
    </row>
    <row r="22" spans="1:6">
      <c r="A22" s="60"/>
      <c r="B22" s="9" t="s">
        <v>169</v>
      </c>
      <c r="C22" s="32">
        <v>265</v>
      </c>
      <c r="D22" s="7">
        <f t="shared" si="2"/>
        <v>6.8140910259706899</v>
      </c>
      <c r="E22" s="32">
        <v>265</v>
      </c>
      <c r="F22" s="7">
        <f t="shared" si="3"/>
        <v>6.8140910259706899</v>
      </c>
    </row>
    <row r="23" spans="1:6">
      <c r="A23" s="60"/>
      <c r="B23" s="9" t="s">
        <v>170</v>
      </c>
      <c r="C23" s="32">
        <v>44</v>
      </c>
      <c r="D23" s="7">
        <f t="shared" si="2"/>
        <v>1.1313962458215501</v>
      </c>
      <c r="E23" s="32">
        <v>44</v>
      </c>
      <c r="F23" s="7">
        <f t="shared" si="3"/>
        <v>1.1313962458215501</v>
      </c>
    </row>
    <row r="24" spans="1:6">
      <c r="A24" s="60"/>
      <c r="B24" s="9" t="s">
        <v>171</v>
      </c>
      <c r="C24" s="32">
        <v>41</v>
      </c>
      <c r="D24" s="7">
        <f t="shared" si="2"/>
        <v>1.05425559269735</v>
      </c>
      <c r="E24" s="32">
        <v>41</v>
      </c>
      <c r="F24" s="7">
        <f t="shared" si="3"/>
        <v>1.05425559269735</v>
      </c>
    </row>
    <row r="25" spans="1:6">
      <c r="A25" s="61"/>
      <c r="B25" s="9" t="s">
        <v>141</v>
      </c>
      <c r="C25" s="32">
        <v>212</v>
      </c>
      <c r="D25" s="7">
        <f t="shared" si="2"/>
        <v>5.4512728207765502</v>
      </c>
      <c r="E25" s="32">
        <v>212</v>
      </c>
      <c r="F25" s="7">
        <f t="shared" si="3"/>
        <v>5.4512728207765502</v>
      </c>
    </row>
    <row r="26" spans="1:6">
      <c r="A26" s="59" t="s">
        <v>172</v>
      </c>
      <c r="B26" s="9" t="s">
        <v>173</v>
      </c>
      <c r="C26" s="32">
        <v>362</v>
      </c>
      <c r="D26" s="7">
        <f t="shared" si="2"/>
        <v>9.3083054769863693</v>
      </c>
      <c r="E26" s="32">
        <v>362</v>
      </c>
      <c r="F26" s="7">
        <f t="shared" si="3"/>
        <v>9.3083054769863693</v>
      </c>
    </row>
    <row r="27" spans="1:6">
      <c r="A27" s="60"/>
      <c r="B27" s="9" t="s">
        <v>174</v>
      </c>
      <c r="C27" s="32">
        <v>205</v>
      </c>
      <c r="D27" s="7">
        <f t="shared" si="2"/>
        <v>5.2712779634867601</v>
      </c>
      <c r="E27" s="32">
        <v>205</v>
      </c>
      <c r="F27" s="7">
        <f t="shared" si="3"/>
        <v>5.2712779634867601</v>
      </c>
    </row>
    <row r="28" spans="1:6">
      <c r="A28" s="60"/>
      <c r="B28" s="9" t="s">
        <v>175</v>
      </c>
      <c r="C28" s="32">
        <v>43</v>
      </c>
      <c r="D28" s="7">
        <f t="shared" si="2"/>
        <v>1.1056826947801499</v>
      </c>
      <c r="E28" s="32">
        <v>43</v>
      </c>
      <c r="F28" s="7">
        <f t="shared" si="3"/>
        <v>1.1056826947801499</v>
      </c>
    </row>
    <row r="29" spans="1:6">
      <c r="A29" s="61"/>
      <c r="B29" s="9" t="s">
        <v>141</v>
      </c>
      <c r="C29" s="32">
        <v>47</v>
      </c>
      <c r="D29" s="7">
        <f t="shared" si="2"/>
        <v>1.2085368989457399</v>
      </c>
      <c r="E29" s="32">
        <v>47</v>
      </c>
      <c r="F29" s="7">
        <f t="shared" si="3"/>
        <v>1.2085368989457399</v>
      </c>
    </row>
    <row r="30" spans="1:6">
      <c r="A30" s="59" t="s">
        <v>176</v>
      </c>
      <c r="B30" s="9" t="s">
        <v>177</v>
      </c>
      <c r="C30" s="32">
        <v>79</v>
      </c>
      <c r="D30" s="7">
        <f t="shared" si="2"/>
        <v>2.0313705322705098</v>
      </c>
      <c r="E30" s="32">
        <v>79</v>
      </c>
      <c r="F30" s="7">
        <f t="shared" si="3"/>
        <v>2.0313705322705098</v>
      </c>
    </row>
    <row r="31" spans="1:6">
      <c r="A31" s="60"/>
      <c r="B31" s="9" t="s">
        <v>178</v>
      </c>
      <c r="C31" s="32">
        <v>112</v>
      </c>
      <c r="D31" s="7">
        <f t="shared" si="2"/>
        <v>2.8799177166366698</v>
      </c>
      <c r="E31" s="32">
        <v>112</v>
      </c>
      <c r="F31" s="7">
        <f t="shared" si="3"/>
        <v>2.8799177166366698</v>
      </c>
    </row>
    <row r="32" spans="1:6">
      <c r="A32" s="60"/>
      <c r="B32" s="9" t="s">
        <v>179</v>
      </c>
      <c r="C32" s="32">
        <v>35</v>
      </c>
      <c r="D32" s="7">
        <f t="shared" si="2"/>
        <v>0.89997428644895905</v>
      </c>
      <c r="E32" s="32">
        <v>35</v>
      </c>
      <c r="F32" s="7">
        <f t="shared" si="3"/>
        <v>0.89997428644895905</v>
      </c>
    </row>
    <row r="33" spans="1:6">
      <c r="A33" s="60"/>
      <c r="B33" s="9" t="s">
        <v>180</v>
      </c>
      <c r="C33" s="32">
        <v>19</v>
      </c>
      <c r="D33" s="7">
        <f t="shared" si="2"/>
        <v>0.48855746978657699</v>
      </c>
      <c r="E33" s="32">
        <v>19</v>
      </c>
      <c r="F33" s="7">
        <f t="shared" si="3"/>
        <v>0.48855746978657699</v>
      </c>
    </row>
    <row r="34" spans="1:6">
      <c r="A34" s="60"/>
      <c r="B34" s="9" t="s">
        <v>181</v>
      </c>
      <c r="C34" s="32">
        <v>72</v>
      </c>
      <c r="D34" s="7">
        <f t="shared" si="2"/>
        <v>1.85137567498071</v>
      </c>
      <c r="E34" s="32">
        <v>72</v>
      </c>
      <c r="F34" s="7">
        <f t="shared" si="3"/>
        <v>1.85137567498071</v>
      </c>
    </row>
    <row r="35" spans="1:6">
      <c r="A35" s="61"/>
      <c r="B35" s="9" t="s">
        <v>141</v>
      </c>
      <c r="C35" s="32">
        <v>65</v>
      </c>
      <c r="D35" s="7">
        <f t="shared" si="2"/>
        <v>1.67138081769092</v>
      </c>
      <c r="E35" s="32">
        <v>65</v>
      </c>
      <c r="F35" s="7">
        <f t="shared" si="3"/>
        <v>1.67138081769092</v>
      </c>
    </row>
    <row r="36" spans="1:6">
      <c r="A36" s="59" t="s">
        <v>182</v>
      </c>
      <c r="B36" s="9" t="s">
        <v>183</v>
      </c>
      <c r="C36" s="32">
        <v>395</v>
      </c>
      <c r="D36" s="7">
        <f t="shared" si="2"/>
        <v>10.156852661352501</v>
      </c>
      <c r="E36" s="32">
        <v>395</v>
      </c>
      <c r="F36" s="7">
        <f t="shared" si="3"/>
        <v>10.156852661352501</v>
      </c>
    </row>
    <row r="37" spans="1:6">
      <c r="A37" s="60"/>
      <c r="B37" s="9" t="s">
        <v>184</v>
      </c>
      <c r="C37" s="32">
        <v>337</v>
      </c>
      <c r="D37" s="7">
        <f t="shared" si="2"/>
        <v>8.6654667009514004</v>
      </c>
      <c r="E37" s="32">
        <v>337</v>
      </c>
      <c r="F37" s="7">
        <f t="shared" si="3"/>
        <v>8.6654667009514004</v>
      </c>
    </row>
    <row r="38" spans="1:6">
      <c r="A38" s="60"/>
      <c r="B38" s="9" t="s">
        <v>185</v>
      </c>
      <c r="C38" s="32">
        <v>73</v>
      </c>
      <c r="D38" s="7">
        <f t="shared" si="2"/>
        <v>1.8770892260221099</v>
      </c>
      <c r="E38" s="32">
        <v>73</v>
      </c>
      <c r="F38" s="7">
        <f t="shared" si="3"/>
        <v>1.8770892260221099</v>
      </c>
    </row>
    <row r="39" spans="1:6">
      <c r="A39" s="61"/>
      <c r="B39" s="9" t="s">
        <v>141</v>
      </c>
      <c r="C39" s="32">
        <v>50</v>
      </c>
      <c r="D39" s="7">
        <f t="shared" si="2"/>
        <v>1.2856775520699399</v>
      </c>
      <c r="E39" s="32">
        <v>50</v>
      </c>
      <c r="F39" s="7">
        <f t="shared" si="3"/>
        <v>1.2856775520699399</v>
      </c>
    </row>
    <row r="40" spans="1:6">
      <c r="A40" s="59" t="s">
        <v>186</v>
      </c>
      <c r="B40" s="9" t="s">
        <v>187</v>
      </c>
      <c r="C40" s="32">
        <v>131</v>
      </c>
      <c r="D40" s="7">
        <f t="shared" si="2"/>
        <v>3.3684751864232401</v>
      </c>
      <c r="E40" s="32">
        <v>131</v>
      </c>
      <c r="F40" s="7">
        <f t="shared" si="3"/>
        <v>3.3684751864232401</v>
      </c>
    </row>
    <row r="41" spans="1:6">
      <c r="A41" s="60"/>
      <c r="B41" s="9" t="s">
        <v>188</v>
      </c>
      <c r="C41" s="32">
        <v>156</v>
      </c>
      <c r="D41" s="7">
        <f t="shared" si="2"/>
        <v>4.0113139624582201</v>
      </c>
      <c r="E41" s="32">
        <v>156</v>
      </c>
      <c r="F41" s="7">
        <f t="shared" si="3"/>
        <v>4.0113139624582201</v>
      </c>
    </row>
    <row r="42" spans="1:6">
      <c r="A42" s="60"/>
      <c r="B42" s="9" t="s">
        <v>189</v>
      </c>
      <c r="C42" s="32">
        <v>49</v>
      </c>
      <c r="D42" s="7">
        <f t="shared" si="2"/>
        <v>1.25996400102854</v>
      </c>
      <c r="E42" s="32">
        <v>49</v>
      </c>
      <c r="F42" s="7">
        <f t="shared" si="3"/>
        <v>1.25996400102854</v>
      </c>
    </row>
    <row r="43" spans="1:6">
      <c r="A43" s="61"/>
      <c r="B43" s="9" t="s">
        <v>141</v>
      </c>
      <c r="C43" s="32">
        <v>317</v>
      </c>
      <c r="D43" s="7">
        <f t="shared" si="2"/>
        <v>8.1511956801234309</v>
      </c>
      <c r="E43" s="32">
        <v>317</v>
      </c>
      <c r="F43" s="7">
        <f t="shared" si="3"/>
        <v>8.1511956801234309</v>
      </c>
    </row>
    <row r="44" spans="1:6">
      <c r="A44" s="77" t="s">
        <v>0</v>
      </c>
      <c r="B44" s="79"/>
      <c r="C44" s="17">
        <f>SUM(C20:C43)</f>
        <v>3889</v>
      </c>
      <c r="D44" s="7">
        <f t="shared" si="2"/>
        <v>100</v>
      </c>
      <c r="E44" s="17">
        <f>SUM(E20:E43)</f>
        <v>3889</v>
      </c>
      <c r="F44" s="7">
        <f t="shared" si="3"/>
        <v>100</v>
      </c>
    </row>
    <row r="45" spans="1:6">
      <c r="A45" s="5"/>
    </row>
    <row r="46" spans="1:6">
      <c r="A46" s="5" t="s">
        <v>190</v>
      </c>
      <c r="B46" s="5"/>
    </row>
    <row r="47" spans="1:6">
      <c r="A47" s="5" t="s">
        <v>24</v>
      </c>
      <c r="B47" s="5"/>
    </row>
    <row r="48" spans="1:6">
      <c r="A48" s="5"/>
      <c r="B48" s="5"/>
    </row>
  </sheetData>
  <mergeCells count="21">
    <mergeCell ref="A36:A39"/>
    <mergeCell ref="A40:A43"/>
    <mergeCell ref="A44:B44"/>
    <mergeCell ref="A17:B17"/>
    <mergeCell ref="A18:B18"/>
    <mergeCell ref="A19:F19"/>
    <mergeCell ref="A20:A25"/>
    <mergeCell ref="A26:A29"/>
    <mergeCell ref="A30:A35"/>
    <mergeCell ref="A16:B16"/>
    <mergeCell ref="A6:B7"/>
    <mergeCell ref="C6:D6"/>
    <mergeCell ref="E6:F6"/>
    <mergeCell ref="A8:F8"/>
    <mergeCell ref="A9:B9"/>
    <mergeCell ref="A10:B10"/>
    <mergeCell ref="A11:B11"/>
    <mergeCell ref="A12:B12"/>
    <mergeCell ref="A13:B13"/>
    <mergeCell ref="A14:B14"/>
    <mergeCell ref="A15:B15"/>
  </mergeCells>
  <phoneticPr fontId="3"/>
  <pageMargins left="0.70866141732283472" right="0.70866141732283472" top="0.74803149606299213" bottom="0.74803149606299213" header="0.31496062992125984" footer="0.31496062992125984"/>
  <pageSetup paperSize="9" scale="91" fitToHeight="0" orientation="landscape" horizontalDpi="360" verticalDpi="360" r:id="rId1"/>
  <headerFooter>
    <oddHeader>&amp;L&amp;"BIZ UDゴシック,標準"&amp;12No.&amp;A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2677-0B73-4EDA-852C-EFB55D302117}">
  <sheetPr>
    <pageSetUpPr fitToPage="1"/>
  </sheetPr>
  <dimension ref="A1:T47"/>
  <sheetViews>
    <sheetView view="pageBreakPreview" zoomScaleNormal="85" zoomScaleSheetLayoutView="100" workbookViewId="0"/>
  </sheetViews>
  <sheetFormatPr defaultColWidth="9" defaultRowHeight="18.75"/>
  <cols>
    <col min="1" max="1" width="30.625" style="2" customWidth="1"/>
    <col min="2" max="2" width="38" style="2" bestFit="1" customWidth="1"/>
    <col min="3" max="20" width="15.625" style="2" customWidth="1"/>
    <col min="21" max="16384" width="9" style="2"/>
  </cols>
  <sheetData>
    <row r="1" spans="1:20" ht="19.5">
      <c r="A1" s="1" t="s">
        <v>29</v>
      </c>
      <c r="B1" s="1"/>
    </row>
    <row r="2" spans="1:20" ht="19.5">
      <c r="A2" s="1" t="s">
        <v>605</v>
      </c>
      <c r="B2" s="1"/>
    </row>
    <row r="3" spans="1:20" ht="39.950000000000003" customHeight="1">
      <c r="A3" s="31" t="s">
        <v>545</v>
      </c>
      <c r="B3" s="1"/>
    </row>
    <row r="4" spans="1:20" ht="19.5">
      <c r="A4" s="1" t="s">
        <v>596</v>
      </c>
      <c r="B4" s="1"/>
    </row>
    <row r="5" spans="1:20" ht="20.100000000000001" customHeight="1">
      <c r="A5" s="68" t="s">
        <v>155</v>
      </c>
      <c r="B5" s="70"/>
      <c r="C5" s="44" t="s">
        <v>278</v>
      </c>
      <c r="D5" s="45"/>
      <c r="E5" s="45"/>
      <c r="F5" s="45"/>
      <c r="G5" s="45"/>
      <c r="H5" s="45"/>
      <c r="I5" s="45"/>
      <c r="J5" s="45"/>
      <c r="K5" s="45"/>
      <c r="L5" s="45"/>
      <c r="M5" s="45"/>
      <c r="N5" s="45"/>
      <c r="O5" s="45"/>
      <c r="P5" s="45"/>
      <c r="Q5" s="45"/>
      <c r="R5" s="46"/>
      <c r="S5" s="47" t="s">
        <v>0</v>
      </c>
      <c r="T5" s="48"/>
    </row>
    <row r="6" spans="1:20" ht="18" customHeight="1">
      <c r="A6" s="71"/>
      <c r="B6" s="73"/>
      <c r="C6" s="54" t="s">
        <v>146</v>
      </c>
      <c r="D6" s="55"/>
      <c r="E6" s="54" t="s">
        <v>147</v>
      </c>
      <c r="F6" s="55"/>
      <c r="G6" s="54" t="s">
        <v>148</v>
      </c>
      <c r="H6" s="55"/>
      <c r="I6" s="54" t="s">
        <v>149</v>
      </c>
      <c r="J6" s="55"/>
      <c r="K6" s="54" t="s">
        <v>150</v>
      </c>
      <c r="L6" s="55"/>
      <c r="M6" s="54" t="s">
        <v>151</v>
      </c>
      <c r="N6" s="55"/>
      <c r="O6" s="54" t="s">
        <v>152</v>
      </c>
      <c r="P6" s="55"/>
      <c r="Q6" s="54" t="s">
        <v>153</v>
      </c>
      <c r="R6" s="56"/>
      <c r="S6" s="49"/>
      <c r="T6" s="50"/>
    </row>
    <row r="7" spans="1:20" ht="58.35" customHeight="1">
      <c r="A7" s="74"/>
      <c r="B7" s="76"/>
      <c r="C7" s="25" t="s">
        <v>608</v>
      </c>
      <c r="D7" s="29" t="s">
        <v>609</v>
      </c>
      <c r="E7" s="25" t="s">
        <v>608</v>
      </c>
      <c r="F7" s="29" t="s">
        <v>609</v>
      </c>
      <c r="G7" s="25" t="s">
        <v>608</v>
      </c>
      <c r="H7" s="29" t="s">
        <v>609</v>
      </c>
      <c r="I7" s="25" t="s">
        <v>608</v>
      </c>
      <c r="J7" s="29" t="s">
        <v>609</v>
      </c>
      <c r="K7" s="25" t="s">
        <v>608</v>
      </c>
      <c r="L7" s="29" t="s">
        <v>609</v>
      </c>
      <c r="M7" s="25" t="s">
        <v>608</v>
      </c>
      <c r="N7" s="29" t="s">
        <v>609</v>
      </c>
      <c r="O7" s="25" t="s">
        <v>608</v>
      </c>
      <c r="P7" s="29" t="s">
        <v>609</v>
      </c>
      <c r="Q7" s="25" t="s">
        <v>608</v>
      </c>
      <c r="R7" s="29" t="s">
        <v>609</v>
      </c>
      <c r="S7" s="25" t="s">
        <v>608</v>
      </c>
      <c r="T7" s="29" t="s">
        <v>609</v>
      </c>
    </row>
    <row r="8" spans="1:20">
      <c r="A8" s="101" t="s">
        <v>156</v>
      </c>
      <c r="B8" s="102"/>
      <c r="C8" s="102"/>
      <c r="D8" s="102"/>
      <c r="E8" s="102"/>
      <c r="F8" s="102"/>
      <c r="G8" s="102"/>
      <c r="H8" s="102"/>
      <c r="I8" s="102"/>
      <c r="J8" s="102"/>
      <c r="K8" s="102"/>
      <c r="L8" s="102"/>
      <c r="M8" s="102"/>
      <c r="N8" s="102"/>
      <c r="O8" s="102"/>
      <c r="P8" s="102"/>
      <c r="Q8" s="102"/>
      <c r="R8" s="102"/>
      <c r="S8" s="102"/>
      <c r="T8" s="103"/>
    </row>
    <row r="9" spans="1:20">
      <c r="A9" s="62" t="s">
        <v>157</v>
      </c>
      <c r="B9" s="63"/>
      <c r="C9" s="32">
        <v>208</v>
      </c>
      <c r="D9" s="32">
        <v>208</v>
      </c>
      <c r="E9" s="32">
        <v>5</v>
      </c>
      <c r="F9" s="32">
        <v>5</v>
      </c>
      <c r="G9" s="32">
        <v>198</v>
      </c>
      <c r="H9" s="32">
        <v>198</v>
      </c>
      <c r="I9" s="32">
        <v>39</v>
      </c>
      <c r="J9" s="32">
        <v>39</v>
      </c>
      <c r="K9" s="32">
        <v>78</v>
      </c>
      <c r="L9" s="32">
        <v>78</v>
      </c>
      <c r="M9" s="32">
        <v>65</v>
      </c>
      <c r="N9" s="32">
        <v>65</v>
      </c>
      <c r="O9" s="32">
        <v>134</v>
      </c>
      <c r="P9" s="32">
        <v>134</v>
      </c>
      <c r="Q9" s="32">
        <v>25</v>
      </c>
      <c r="R9" s="32">
        <v>25</v>
      </c>
      <c r="S9" s="16">
        <f>C9+E9+G9+I9+K9+M9+O9+Q9</f>
        <v>752</v>
      </c>
      <c r="T9" s="16">
        <f>D9+F9+H9+J9+L9+N9+P9+R9</f>
        <v>752</v>
      </c>
    </row>
    <row r="10" spans="1:20">
      <c r="A10" s="62" t="s">
        <v>158</v>
      </c>
      <c r="B10" s="63"/>
      <c r="C10" s="32">
        <v>52</v>
      </c>
      <c r="D10" s="32">
        <v>52</v>
      </c>
      <c r="E10" s="32">
        <v>1</v>
      </c>
      <c r="F10" s="32">
        <v>1</v>
      </c>
      <c r="G10" s="32">
        <v>132</v>
      </c>
      <c r="H10" s="32">
        <v>132</v>
      </c>
      <c r="I10" s="32">
        <v>23</v>
      </c>
      <c r="J10" s="32">
        <v>23</v>
      </c>
      <c r="K10" s="32">
        <v>74</v>
      </c>
      <c r="L10" s="32">
        <v>74</v>
      </c>
      <c r="M10" s="32">
        <v>23</v>
      </c>
      <c r="N10" s="32">
        <v>23</v>
      </c>
      <c r="O10" s="32">
        <v>251</v>
      </c>
      <c r="P10" s="32">
        <v>251</v>
      </c>
      <c r="Q10" s="32">
        <v>24</v>
      </c>
      <c r="R10" s="32">
        <v>24</v>
      </c>
      <c r="S10" s="16">
        <f t="shared" ref="S10:T18" si="0">C10+E10+G10+I10+K10+M10+O10+Q10</f>
        <v>580</v>
      </c>
      <c r="T10" s="16">
        <f t="shared" si="0"/>
        <v>580</v>
      </c>
    </row>
    <row r="11" spans="1:20">
      <c r="A11" s="62" t="s">
        <v>159</v>
      </c>
      <c r="B11" s="63"/>
      <c r="C11" s="32">
        <v>22</v>
      </c>
      <c r="D11" s="32">
        <v>22</v>
      </c>
      <c r="E11" s="32">
        <v>1</v>
      </c>
      <c r="F11" s="32">
        <v>1</v>
      </c>
      <c r="G11" s="32">
        <v>18</v>
      </c>
      <c r="H11" s="32">
        <v>18</v>
      </c>
      <c r="I11" s="32">
        <v>2</v>
      </c>
      <c r="J11" s="32">
        <v>2</v>
      </c>
      <c r="K11" s="32">
        <v>5</v>
      </c>
      <c r="L11" s="32">
        <v>5</v>
      </c>
      <c r="M11" s="32">
        <v>5</v>
      </c>
      <c r="N11" s="32">
        <v>5</v>
      </c>
      <c r="O11" s="32">
        <v>20</v>
      </c>
      <c r="P11" s="32">
        <v>20</v>
      </c>
      <c r="Q11" s="32">
        <v>0</v>
      </c>
      <c r="R11" s="32">
        <v>0</v>
      </c>
      <c r="S11" s="16">
        <f t="shared" si="0"/>
        <v>73</v>
      </c>
      <c r="T11" s="16">
        <f t="shared" si="0"/>
        <v>73</v>
      </c>
    </row>
    <row r="12" spans="1:20">
      <c r="A12" s="62" t="s">
        <v>160</v>
      </c>
      <c r="B12" s="63"/>
      <c r="C12" s="32">
        <v>81</v>
      </c>
      <c r="D12" s="32">
        <v>81</v>
      </c>
      <c r="E12" s="32">
        <v>0</v>
      </c>
      <c r="F12" s="32">
        <v>0</v>
      </c>
      <c r="G12" s="32">
        <v>227</v>
      </c>
      <c r="H12" s="32">
        <v>227</v>
      </c>
      <c r="I12" s="32">
        <v>16</v>
      </c>
      <c r="J12" s="32">
        <v>16</v>
      </c>
      <c r="K12" s="32">
        <v>57</v>
      </c>
      <c r="L12" s="32">
        <v>57</v>
      </c>
      <c r="M12" s="32">
        <v>29</v>
      </c>
      <c r="N12" s="32">
        <v>29</v>
      </c>
      <c r="O12" s="32">
        <v>191</v>
      </c>
      <c r="P12" s="32">
        <v>191</v>
      </c>
      <c r="Q12" s="32">
        <v>17</v>
      </c>
      <c r="R12" s="32">
        <v>17</v>
      </c>
      <c r="S12" s="16">
        <f t="shared" si="0"/>
        <v>618</v>
      </c>
      <c r="T12" s="16">
        <f t="shared" si="0"/>
        <v>618</v>
      </c>
    </row>
    <row r="13" spans="1:20">
      <c r="A13" s="62" t="s">
        <v>161</v>
      </c>
      <c r="B13" s="63"/>
      <c r="C13" s="32">
        <v>59</v>
      </c>
      <c r="D13" s="32">
        <v>59</v>
      </c>
      <c r="E13" s="32">
        <v>2</v>
      </c>
      <c r="F13" s="32">
        <v>2</v>
      </c>
      <c r="G13" s="32">
        <v>37</v>
      </c>
      <c r="H13" s="32">
        <v>37</v>
      </c>
      <c r="I13" s="32">
        <v>14</v>
      </c>
      <c r="J13" s="32">
        <v>14</v>
      </c>
      <c r="K13" s="32">
        <v>19</v>
      </c>
      <c r="L13" s="32">
        <v>19</v>
      </c>
      <c r="M13" s="32">
        <v>14</v>
      </c>
      <c r="N13" s="32">
        <v>14</v>
      </c>
      <c r="O13" s="32">
        <v>25</v>
      </c>
      <c r="P13" s="32">
        <v>25</v>
      </c>
      <c r="Q13" s="32">
        <v>4</v>
      </c>
      <c r="R13" s="32">
        <v>4</v>
      </c>
      <c r="S13" s="16">
        <f t="shared" si="0"/>
        <v>174</v>
      </c>
      <c r="T13" s="16">
        <f t="shared" si="0"/>
        <v>174</v>
      </c>
    </row>
    <row r="14" spans="1:20">
      <c r="A14" s="62" t="s">
        <v>162</v>
      </c>
      <c r="B14" s="63"/>
      <c r="C14" s="32">
        <v>16</v>
      </c>
      <c r="D14" s="32">
        <v>16</v>
      </c>
      <c r="E14" s="32">
        <v>0</v>
      </c>
      <c r="F14" s="32">
        <v>0</v>
      </c>
      <c r="G14" s="32">
        <v>11</v>
      </c>
      <c r="H14" s="32">
        <v>11</v>
      </c>
      <c r="I14" s="32">
        <v>2</v>
      </c>
      <c r="J14" s="32">
        <v>2</v>
      </c>
      <c r="K14" s="32">
        <v>4</v>
      </c>
      <c r="L14" s="32">
        <v>4</v>
      </c>
      <c r="M14" s="32">
        <v>7</v>
      </c>
      <c r="N14" s="32">
        <v>7</v>
      </c>
      <c r="O14" s="32">
        <v>10</v>
      </c>
      <c r="P14" s="32">
        <v>10</v>
      </c>
      <c r="Q14" s="32">
        <v>1</v>
      </c>
      <c r="R14" s="32">
        <v>1</v>
      </c>
      <c r="S14" s="16">
        <f t="shared" si="0"/>
        <v>51</v>
      </c>
      <c r="T14" s="16">
        <f t="shared" si="0"/>
        <v>51</v>
      </c>
    </row>
    <row r="15" spans="1:20">
      <c r="A15" s="62" t="s">
        <v>163</v>
      </c>
      <c r="B15" s="63"/>
      <c r="C15" s="32">
        <v>68</v>
      </c>
      <c r="D15" s="32">
        <v>68</v>
      </c>
      <c r="E15" s="32">
        <v>1</v>
      </c>
      <c r="F15" s="32">
        <v>1</v>
      </c>
      <c r="G15" s="32">
        <v>55</v>
      </c>
      <c r="H15" s="32">
        <v>55</v>
      </c>
      <c r="I15" s="32">
        <v>18</v>
      </c>
      <c r="J15" s="32">
        <v>18</v>
      </c>
      <c r="K15" s="32">
        <v>30</v>
      </c>
      <c r="L15" s="32">
        <v>30</v>
      </c>
      <c r="M15" s="32">
        <v>20</v>
      </c>
      <c r="N15" s="32">
        <v>20</v>
      </c>
      <c r="O15" s="32">
        <v>83</v>
      </c>
      <c r="P15" s="32">
        <v>83</v>
      </c>
      <c r="Q15" s="32">
        <v>8</v>
      </c>
      <c r="R15" s="32">
        <v>8</v>
      </c>
      <c r="S15" s="16">
        <f t="shared" si="0"/>
        <v>283</v>
      </c>
      <c r="T15" s="16">
        <f t="shared" si="0"/>
        <v>283</v>
      </c>
    </row>
    <row r="16" spans="1:20">
      <c r="A16" s="62" t="s">
        <v>164</v>
      </c>
      <c r="B16" s="63"/>
      <c r="C16" s="32">
        <v>19</v>
      </c>
      <c r="D16" s="32">
        <v>19</v>
      </c>
      <c r="E16" s="32">
        <v>0</v>
      </c>
      <c r="F16" s="32">
        <v>0</v>
      </c>
      <c r="G16" s="32">
        <v>15</v>
      </c>
      <c r="H16" s="32">
        <v>15</v>
      </c>
      <c r="I16" s="32">
        <v>1</v>
      </c>
      <c r="J16" s="32">
        <v>1</v>
      </c>
      <c r="K16" s="32">
        <v>14</v>
      </c>
      <c r="L16" s="32">
        <v>14</v>
      </c>
      <c r="M16" s="32">
        <v>8</v>
      </c>
      <c r="N16" s="32">
        <v>8</v>
      </c>
      <c r="O16" s="32">
        <v>121</v>
      </c>
      <c r="P16" s="32">
        <v>121</v>
      </c>
      <c r="Q16" s="32">
        <v>11</v>
      </c>
      <c r="R16" s="32">
        <v>11</v>
      </c>
      <c r="S16" s="16">
        <f t="shared" si="0"/>
        <v>189</v>
      </c>
      <c r="T16" s="16">
        <f t="shared" si="0"/>
        <v>189</v>
      </c>
    </row>
    <row r="17" spans="1:20">
      <c r="A17" s="62" t="s">
        <v>153</v>
      </c>
      <c r="B17" s="63"/>
      <c r="C17" s="32">
        <v>37</v>
      </c>
      <c r="D17" s="32">
        <v>37</v>
      </c>
      <c r="E17" s="32">
        <v>0</v>
      </c>
      <c r="F17" s="32">
        <v>0</v>
      </c>
      <c r="G17" s="32">
        <v>165</v>
      </c>
      <c r="H17" s="32">
        <v>165</v>
      </c>
      <c r="I17" s="32">
        <v>7</v>
      </c>
      <c r="J17" s="32">
        <v>7</v>
      </c>
      <c r="K17" s="32">
        <v>14</v>
      </c>
      <c r="L17" s="32">
        <v>14</v>
      </c>
      <c r="M17" s="32">
        <v>14</v>
      </c>
      <c r="N17" s="32">
        <v>14</v>
      </c>
      <c r="O17" s="32">
        <v>79</v>
      </c>
      <c r="P17" s="32">
        <v>79</v>
      </c>
      <c r="Q17" s="32">
        <v>44</v>
      </c>
      <c r="R17" s="32">
        <v>44</v>
      </c>
      <c r="S17" s="16">
        <f t="shared" si="0"/>
        <v>360</v>
      </c>
      <c r="T17" s="16">
        <f t="shared" si="0"/>
        <v>360</v>
      </c>
    </row>
    <row r="18" spans="1:20">
      <c r="A18" s="77" t="s">
        <v>0</v>
      </c>
      <c r="B18" s="79"/>
      <c r="C18" s="17">
        <f t="shared" ref="C18:R18" si="1">SUM(C9:C17)</f>
        <v>562</v>
      </c>
      <c r="D18" s="17">
        <f t="shared" si="1"/>
        <v>562</v>
      </c>
      <c r="E18" s="17">
        <f t="shared" si="1"/>
        <v>10</v>
      </c>
      <c r="F18" s="17">
        <f t="shared" si="1"/>
        <v>10</v>
      </c>
      <c r="G18" s="17">
        <f t="shared" si="1"/>
        <v>858</v>
      </c>
      <c r="H18" s="17">
        <f t="shared" si="1"/>
        <v>858</v>
      </c>
      <c r="I18" s="17">
        <f t="shared" si="1"/>
        <v>122</v>
      </c>
      <c r="J18" s="17">
        <f t="shared" si="1"/>
        <v>122</v>
      </c>
      <c r="K18" s="17">
        <f t="shared" si="1"/>
        <v>295</v>
      </c>
      <c r="L18" s="17">
        <f t="shared" si="1"/>
        <v>295</v>
      </c>
      <c r="M18" s="17">
        <f t="shared" si="1"/>
        <v>185</v>
      </c>
      <c r="N18" s="17">
        <f t="shared" si="1"/>
        <v>185</v>
      </c>
      <c r="O18" s="17">
        <f t="shared" si="1"/>
        <v>914</v>
      </c>
      <c r="P18" s="17">
        <f t="shared" si="1"/>
        <v>914</v>
      </c>
      <c r="Q18" s="17">
        <f t="shared" si="1"/>
        <v>134</v>
      </c>
      <c r="R18" s="17">
        <f t="shared" si="1"/>
        <v>134</v>
      </c>
      <c r="S18" s="16">
        <f t="shared" si="0"/>
        <v>3080</v>
      </c>
      <c r="T18" s="16">
        <f t="shared" si="0"/>
        <v>3080</v>
      </c>
    </row>
    <row r="19" spans="1:20">
      <c r="A19" s="101" t="s">
        <v>191</v>
      </c>
      <c r="B19" s="102"/>
      <c r="C19" s="102"/>
      <c r="D19" s="102"/>
      <c r="E19" s="102"/>
      <c r="F19" s="102"/>
      <c r="G19" s="102"/>
      <c r="H19" s="102"/>
      <c r="I19" s="102"/>
      <c r="J19" s="102"/>
      <c r="K19" s="102"/>
      <c r="L19" s="102"/>
      <c r="M19" s="102"/>
      <c r="N19" s="102"/>
      <c r="O19" s="102"/>
      <c r="P19" s="102"/>
      <c r="Q19" s="102"/>
      <c r="R19" s="102"/>
      <c r="S19" s="102"/>
      <c r="T19" s="103"/>
    </row>
    <row r="20" spans="1:20">
      <c r="A20" s="59" t="s">
        <v>166</v>
      </c>
      <c r="B20" s="27" t="s">
        <v>167</v>
      </c>
      <c r="C20" s="32">
        <v>101</v>
      </c>
      <c r="D20" s="32">
        <v>101</v>
      </c>
      <c r="E20" s="32">
        <v>3</v>
      </c>
      <c r="F20" s="32">
        <v>3</v>
      </c>
      <c r="G20" s="32">
        <v>87</v>
      </c>
      <c r="H20" s="32">
        <v>87</v>
      </c>
      <c r="I20" s="32">
        <v>15</v>
      </c>
      <c r="J20" s="32">
        <v>15</v>
      </c>
      <c r="K20" s="32">
        <v>40</v>
      </c>
      <c r="L20" s="32">
        <v>40</v>
      </c>
      <c r="M20" s="32">
        <v>20</v>
      </c>
      <c r="N20" s="32">
        <v>20</v>
      </c>
      <c r="O20" s="32">
        <v>100</v>
      </c>
      <c r="P20" s="32">
        <v>100</v>
      </c>
      <c r="Q20" s="32">
        <v>15</v>
      </c>
      <c r="R20" s="32">
        <v>15</v>
      </c>
      <c r="S20" s="16">
        <f>C20+E20+G20+I20+K20+M20+O20+Q20</f>
        <v>381</v>
      </c>
      <c r="T20" s="16">
        <f>D20+F20+H20+J20+L20+N20+P20+R20</f>
        <v>381</v>
      </c>
    </row>
    <row r="21" spans="1:20">
      <c r="A21" s="60"/>
      <c r="B21" s="27" t="s">
        <v>168</v>
      </c>
      <c r="C21" s="32">
        <v>61</v>
      </c>
      <c r="D21" s="32">
        <v>61</v>
      </c>
      <c r="E21" s="32">
        <v>2</v>
      </c>
      <c r="F21" s="32">
        <v>2</v>
      </c>
      <c r="G21" s="32">
        <v>193</v>
      </c>
      <c r="H21" s="32">
        <v>193</v>
      </c>
      <c r="I21" s="32">
        <v>13</v>
      </c>
      <c r="J21" s="32">
        <v>13</v>
      </c>
      <c r="K21" s="32">
        <v>43</v>
      </c>
      <c r="L21" s="32">
        <v>43</v>
      </c>
      <c r="M21" s="32">
        <v>15</v>
      </c>
      <c r="N21" s="32">
        <v>15</v>
      </c>
      <c r="O21" s="32">
        <v>63</v>
      </c>
      <c r="P21" s="32">
        <v>63</v>
      </c>
      <c r="Q21" s="32">
        <v>9</v>
      </c>
      <c r="R21" s="32">
        <v>9</v>
      </c>
      <c r="S21" s="16">
        <f t="shared" ref="S21:T44" si="2">C21+E21+G21+I21+K21+M21+O21+Q21</f>
        <v>399</v>
      </c>
      <c r="T21" s="16">
        <f t="shared" si="2"/>
        <v>399</v>
      </c>
    </row>
    <row r="22" spans="1:20">
      <c r="A22" s="60"/>
      <c r="B22" s="27" t="s">
        <v>169</v>
      </c>
      <c r="C22" s="32">
        <v>40</v>
      </c>
      <c r="D22" s="32">
        <v>40</v>
      </c>
      <c r="E22" s="32">
        <v>1</v>
      </c>
      <c r="F22" s="32">
        <v>1</v>
      </c>
      <c r="G22" s="32">
        <v>77</v>
      </c>
      <c r="H22" s="32">
        <v>77</v>
      </c>
      <c r="I22" s="32">
        <v>13</v>
      </c>
      <c r="J22" s="32">
        <v>13</v>
      </c>
      <c r="K22" s="32">
        <v>22</v>
      </c>
      <c r="L22" s="32">
        <v>22</v>
      </c>
      <c r="M22" s="32">
        <v>21</v>
      </c>
      <c r="N22" s="32">
        <v>21</v>
      </c>
      <c r="O22" s="32">
        <v>75</v>
      </c>
      <c r="P22" s="32">
        <v>75</v>
      </c>
      <c r="Q22" s="32">
        <v>16</v>
      </c>
      <c r="R22" s="32">
        <v>16</v>
      </c>
      <c r="S22" s="16">
        <f t="shared" si="2"/>
        <v>265</v>
      </c>
      <c r="T22" s="16">
        <f t="shared" si="2"/>
        <v>265</v>
      </c>
    </row>
    <row r="23" spans="1:20">
      <c r="A23" s="60"/>
      <c r="B23" s="27" t="s">
        <v>170</v>
      </c>
      <c r="C23" s="32">
        <v>11</v>
      </c>
      <c r="D23" s="32">
        <v>11</v>
      </c>
      <c r="E23" s="32">
        <v>0</v>
      </c>
      <c r="F23" s="32">
        <v>0</v>
      </c>
      <c r="G23" s="32">
        <v>10</v>
      </c>
      <c r="H23" s="32">
        <v>10</v>
      </c>
      <c r="I23" s="32">
        <v>3</v>
      </c>
      <c r="J23" s="32">
        <v>3</v>
      </c>
      <c r="K23" s="32">
        <v>8</v>
      </c>
      <c r="L23" s="32">
        <v>8</v>
      </c>
      <c r="M23" s="32">
        <v>6</v>
      </c>
      <c r="N23" s="32">
        <v>6</v>
      </c>
      <c r="O23" s="32">
        <v>5</v>
      </c>
      <c r="P23" s="32">
        <v>5</v>
      </c>
      <c r="Q23" s="32">
        <v>1</v>
      </c>
      <c r="R23" s="32">
        <v>1</v>
      </c>
      <c r="S23" s="16">
        <f t="shared" si="2"/>
        <v>44</v>
      </c>
      <c r="T23" s="16">
        <f t="shared" si="2"/>
        <v>44</v>
      </c>
    </row>
    <row r="24" spans="1:20">
      <c r="A24" s="60"/>
      <c r="B24" s="27" t="s">
        <v>171</v>
      </c>
      <c r="C24" s="32">
        <v>14</v>
      </c>
      <c r="D24" s="32">
        <v>14</v>
      </c>
      <c r="E24" s="32">
        <v>0</v>
      </c>
      <c r="F24" s="32">
        <v>0</v>
      </c>
      <c r="G24" s="32">
        <v>13</v>
      </c>
      <c r="H24" s="32">
        <v>13</v>
      </c>
      <c r="I24" s="32">
        <v>5</v>
      </c>
      <c r="J24" s="32">
        <v>5</v>
      </c>
      <c r="K24" s="32">
        <v>6</v>
      </c>
      <c r="L24" s="32">
        <v>6</v>
      </c>
      <c r="M24" s="32">
        <v>1</v>
      </c>
      <c r="N24" s="32">
        <v>1</v>
      </c>
      <c r="O24" s="32">
        <v>2</v>
      </c>
      <c r="P24" s="32">
        <v>2</v>
      </c>
      <c r="Q24" s="32">
        <v>0</v>
      </c>
      <c r="R24" s="32">
        <v>0</v>
      </c>
      <c r="S24" s="16">
        <f t="shared" si="2"/>
        <v>41</v>
      </c>
      <c r="T24" s="16">
        <f t="shared" si="2"/>
        <v>41</v>
      </c>
    </row>
    <row r="25" spans="1:20">
      <c r="A25" s="61"/>
      <c r="B25" s="27" t="s">
        <v>141</v>
      </c>
      <c r="C25" s="32">
        <v>32</v>
      </c>
      <c r="D25" s="32">
        <v>32</v>
      </c>
      <c r="E25" s="32">
        <v>2</v>
      </c>
      <c r="F25" s="32">
        <v>2</v>
      </c>
      <c r="G25" s="32">
        <v>92</v>
      </c>
      <c r="H25" s="32">
        <v>92</v>
      </c>
      <c r="I25" s="32">
        <v>4</v>
      </c>
      <c r="J25" s="32">
        <v>4</v>
      </c>
      <c r="K25" s="32">
        <v>9</v>
      </c>
      <c r="L25" s="32">
        <v>9</v>
      </c>
      <c r="M25" s="32">
        <v>10</v>
      </c>
      <c r="N25" s="32">
        <v>10</v>
      </c>
      <c r="O25" s="32">
        <v>39</v>
      </c>
      <c r="P25" s="32">
        <v>39</v>
      </c>
      <c r="Q25" s="32">
        <v>24</v>
      </c>
      <c r="R25" s="32">
        <v>24</v>
      </c>
      <c r="S25" s="16">
        <f t="shared" si="2"/>
        <v>212</v>
      </c>
      <c r="T25" s="16">
        <f t="shared" si="2"/>
        <v>212</v>
      </c>
    </row>
    <row r="26" spans="1:20">
      <c r="A26" s="59" t="s">
        <v>172</v>
      </c>
      <c r="B26" s="27" t="s">
        <v>173</v>
      </c>
      <c r="C26" s="32">
        <v>96</v>
      </c>
      <c r="D26" s="32">
        <v>96</v>
      </c>
      <c r="E26" s="32">
        <v>3</v>
      </c>
      <c r="F26" s="32">
        <v>3</v>
      </c>
      <c r="G26" s="32">
        <v>67</v>
      </c>
      <c r="H26" s="32">
        <v>67</v>
      </c>
      <c r="I26" s="32">
        <v>20</v>
      </c>
      <c r="J26" s="32">
        <v>20</v>
      </c>
      <c r="K26" s="32">
        <v>34</v>
      </c>
      <c r="L26" s="32">
        <v>34</v>
      </c>
      <c r="M26" s="32">
        <v>25</v>
      </c>
      <c r="N26" s="32">
        <v>25</v>
      </c>
      <c r="O26" s="32">
        <v>110</v>
      </c>
      <c r="P26" s="32">
        <v>110</v>
      </c>
      <c r="Q26" s="32">
        <v>7</v>
      </c>
      <c r="R26" s="32">
        <v>7</v>
      </c>
      <c r="S26" s="16">
        <f t="shared" si="2"/>
        <v>362</v>
      </c>
      <c r="T26" s="16">
        <f t="shared" si="2"/>
        <v>362</v>
      </c>
    </row>
    <row r="27" spans="1:20">
      <c r="A27" s="60"/>
      <c r="B27" s="27" t="s">
        <v>174</v>
      </c>
      <c r="C27" s="32">
        <v>28</v>
      </c>
      <c r="D27" s="32">
        <v>28</v>
      </c>
      <c r="E27" s="32">
        <v>1</v>
      </c>
      <c r="F27" s="32">
        <v>1</v>
      </c>
      <c r="G27" s="32">
        <v>41</v>
      </c>
      <c r="H27" s="32">
        <v>41</v>
      </c>
      <c r="I27" s="32">
        <v>7</v>
      </c>
      <c r="J27" s="32">
        <v>7</v>
      </c>
      <c r="K27" s="32">
        <v>33</v>
      </c>
      <c r="L27" s="32">
        <v>33</v>
      </c>
      <c r="M27" s="32">
        <v>5</v>
      </c>
      <c r="N27" s="32">
        <v>5</v>
      </c>
      <c r="O27" s="32">
        <v>81</v>
      </c>
      <c r="P27" s="32">
        <v>81</v>
      </c>
      <c r="Q27" s="32">
        <v>9</v>
      </c>
      <c r="R27" s="32">
        <v>9</v>
      </c>
      <c r="S27" s="16">
        <f t="shared" si="2"/>
        <v>205</v>
      </c>
      <c r="T27" s="16">
        <f t="shared" si="2"/>
        <v>205</v>
      </c>
    </row>
    <row r="28" spans="1:20">
      <c r="A28" s="60"/>
      <c r="B28" s="27" t="s">
        <v>175</v>
      </c>
      <c r="C28" s="32">
        <v>7</v>
      </c>
      <c r="D28" s="32">
        <v>7</v>
      </c>
      <c r="E28" s="32">
        <v>1</v>
      </c>
      <c r="F28" s="32">
        <v>1</v>
      </c>
      <c r="G28" s="32">
        <v>15</v>
      </c>
      <c r="H28" s="32">
        <v>15</v>
      </c>
      <c r="I28" s="32">
        <v>5</v>
      </c>
      <c r="J28" s="32">
        <v>5</v>
      </c>
      <c r="K28" s="32">
        <v>3</v>
      </c>
      <c r="L28" s="32">
        <v>3</v>
      </c>
      <c r="M28" s="32">
        <v>5</v>
      </c>
      <c r="N28" s="32">
        <v>5</v>
      </c>
      <c r="O28" s="32">
        <v>6</v>
      </c>
      <c r="P28" s="32">
        <v>6</v>
      </c>
      <c r="Q28" s="32">
        <v>1</v>
      </c>
      <c r="R28" s="32">
        <v>1</v>
      </c>
      <c r="S28" s="16">
        <f t="shared" si="2"/>
        <v>43</v>
      </c>
      <c r="T28" s="16">
        <f t="shared" si="2"/>
        <v>43</v>
      </c>
    </row>
    <row r="29" spans="1:20">
      <c r="A29" s="61"/>
      <c r="B29" s="27" t="s">
        <v>141</v>
      </c>
      <c r="C29" s="32">
        <v>5</v>
      </c>
      <c r="D29" s="32">
        <v>5</v>
      </c>
      <c r="E29" s="32">
        <v>0</v>
      </c>
      <c r="F29" s="32">
        <v>0</v>
      </c>
      <c r="G29" s="32">
        <v>17</v>
      </c>
      <c r="H29" s="32">
        <v>17</v>
      </c>
      <c r="I29" s="32">
        <v>2</v>
      </c>
      <c r="J29" s="32">
        <v>2</v>
      </c>
      <c r="K29" s="32">
        <v>2</v>
      </c>
      <c r="L29" s="32">
        <v>2</v>
      </c>
      <c r="M29" s="32">
        <v>7</v>
      </c>
      <c r="N29" s="32">
        <v>7</v>
      </c>
      <c r="O29" s="32">
        <v>13</v>
      </c>
      <c r="P29" s="32">
        <v>13</v>
      </c>
      <c r="Q29" s="32">
        <v>1</v>
      </c>
      <c r="R29" s="32">
        <v>1</v>
      </c>
      <c r="S29" s="16">
        <f t="shared" si="2"/>
        <v>47</v>
      </c>
      <c r="T29" s="16">
        <f t="shared" si="2"/>
        <v>47</v>
      </c>
    </row>
    <row r="30" spans="1:20">
      <c r="A30" s="59" t="s">
        <v>176</v>
      </c>
      <c r="B30" s="27" t="s">
        <v>177</v>
      </c>
      <c r="C30" s="32">
        <v>60</v>
      </c>
      <c r="D30" s="32">
        <v>60</v>
      </c>
      <c r="E30" s="32">
        <v>0</v>
      </c>
      <c r="F30" s="32">
        <v>0</v>
      </c>
      <c r="G30" s="32">
        <v>7</v>
      </c>
      <c r="H30" s="32">
        <v>7</v>
      </c>
      <c r="I30" s="32">
        <v>0</v>
      </c>
      <c r="J30" s="32">
        <v>0</v>
      </c>
      <c r="K30" s="32">
        <v>1</v>
      </c>
      <c r="L30" s="32">
        <v>1</v>
      </c>
      <c r="M30" s="32">
        <v>2</v>
      </c>
      <c r="N30" s="32">
        <v>2</v>
      </c>
      <c r="O30" s="32">
        <v>7</v>
      </c>
      <c r="P30" s="32">
        <v>7</v>
      </c>
      <c r="Q30" s="32">
        <v>2</v>
      </c>
      <c r="R30" s="32">
        <v>2</v>
      </c>
      <c r="S30" s="16">
        <f t="shared" si="2"/>
        <v>79</v>
      </c>
      <c r="T30" s="16">
        <f t="shared" si="2"/>
        <v>79</v>
      </c>
    </row>
    <row r="31" spans="1:20">
      <c r="A31" s="60"/>
      <c r="B31" s="27" t="s">
        <v>178</v>
      </c>
      <c r="C31" s="32">
        <v>6</v>
      </c>
      <c r="D31" s="32">
        <v>6</v>
      </c>
      <c r="E31" s="32">
        <v>0</v>
      </c>
      <c r="F31" s="32">
        <v>0</v>
      </c>
      <c r="G31" s="32">
        <v>39</v>
      </c>
      <c r="H31" s="32">
        <v>39</v>
      </c>
      <c r="I31" s="32">
        <v>27</v>
      </c>
      <c r="J31" s="32">
        <v>27</v>
      </c>
      <c r="K31" s="32">
        <v>23</v>
      </c>
      <c r="L31" s="32">
        <v>23</v>
      </c>
      <c r="M31" s="32">
        <v>6</v>
      </c>
      <c r="N31" s="32">
        <v>6</v>
      </c>
      <c r="O31" s="32">
        <v>10</v>
      </c>
      <c r="P31" s="32">
        <v>10</v>
      </c>
      <c r="Q31" s="32">
        <v>1</v>
      </c>
      <c r="R31" s="32">
        <v>1</v>
      </c>
      <c r="S31" s="16">
        <f t="shared" si="2"/>
        <v>112</v>
      </c>
      <c r="T31" s="16">
        <f t="shared" si="2"/>
        <v>112</v>
      </c>
    </row>
    <row r="32" spans="1:20">
      <c r="A32" s="60"/>
      <c r="B32" s="27" t="s">
        <v>179</v>
      </c>
      <c r="C32" s="32">
        <v>17</v>
      </c>
      <c r="D32" s="32">
        <v>17</v>
      </c>
      <c r="E32" s="32">
        <v>0</v>
      </c>
      <c r="F32" s="32">
        <v>0</v>
      </c>
      <c r="G32" s="32">
        <v>5</v>
      </c>
      <c r="H32" s="32">
        <v>5</v>
      </c>
      <c r="I32" s="32">
        <v>1</v>
      </c>
      <c r="J32" s="32">
        <v>1</v>
      </c>
      <c r="K32" s="32">
        <v>2</v>
      </c>
      <c r="L32" s="32">
        <v>2</v>
      </c>
      <c r="M32" s="32">
        <v>10</v>
      </c>
      <c r="N32" s="32">
        <v>10</v>
      </c>
      <c r="O32" s="32">
        <v>0</v>
      </c>
      <c r="P32" s="32">
        <v>0</v>
      </c>
      <c r="Q32" s="32">
        <v>0</v>
      </c>
      <c r="R32" s="32">
        <v>0</v>
      </c>
      <c r="S32" s="16">
        <f t="shared" si="2"/>
        <v>35</v>
      </c>
      <c r="T32" s="16">
        <f t="shared" si="2"/>
        <v>35</v>
      </c>
    </row>
    <row r="33" spans="1:20">
      <c r="A33" s="60"/>
      <c r="B33" s="27" t="s">
        <v>180</v>
      </c>
      <c r="C33" s="32">
        <v>1</v>
      </c>
      <c r="D33" s="32">
        <v>1</v>
      </c>
      <c r="E33" s="32">
        <v>0</v>
      </c>
      <c r="F33" s="32">
        <v>0</v>
      </c>
      <c r="G33" s="32">
        <v>3</v>
      </c>
      <c r="H33" s="32">
        <v>3</v>
      </c>
      <c r="I33" s="32">
        <v>10</v>
      </c>
      <c r="J33" s="32">
        <v>10</v>
      </c>
      <c r="K33" s="32">
        <v>2</v>
      </c>
      <c r="L33" s="32">
        <v>2</v>
      </c>
      <c r="M33" s="32">
        <v>0</v>
      </c>
      <c r="N33" s="32">
        <v>0</v>
      </c>
      <c r="O33" s="32">
        <v>3</v>
      </c>
      <c r="P33" s="32">
        <v>3</v>
      </c>
      <c r="Q33" s="32">
        <v>0</v>
      </c>
      <c r="R33" s="32">
        <v>0</v>
      </c>
      <c r="S33" s="16">
        <f t="shared" si="2"/>
        <v>19</v>
      </c>
      <c r="T33" s="16">
        <f t="shared" si="2"/>
        <v>19</v>
      </c>
    </row>
    <row r="34" spans="1:20">
      <c r="A34" s="60"/>
      <c r="B34" s="27" t="s">
        <v>181</v>
      </c>
      <c r="C34" s="32">
        <v>1</v>
      </c>
      <c r="D34" s="32">
        <v>1</v>
      </c>
      <c r="E34" s="32">
        <v>0</v>
      </c>
      <c r="F34" s="32">
        <v>0</v>
      </c>
      <c r="G34" s="32">
        <v>5</v>
      </c>
      <c r="H34" s="32">
        <v>5</v>
      </c>
      <c r="I34" s="32">
        <v>0</v>
      </c>
      <c r="J34" s="32">
        <v>0</v>
      </c>
      <c r="K34" s="32">
        <v>0</v>
      </c>
      <c r="L34" s="32">
        <v>0</v>
      </c>
      <c r="M34" s="32">
        <v>2</v>
      </c>
      <c r="N34" s="32">
        <v>2</v>
      </c>
      <c r="O34" s="32">
        <v>59</v>
      </c>
      <c r="P34" s="32">
        <v>59</v>
      </c>
      <c r="Q34" s="32">
        <v>5</v>
      </c>
      <c r="R34" s="32">
        <v>5</v>
      </c>
      <c r="S34" s="16">
        <f t="shared" si="2"/>
        <v>72</v>
      </c>
      <c r="T34" s="16">
        <f t="shared" si="2"/>
        <v>72</v>
      </c>
    </row>
    <row r="35" spans="1:20">
      <c r="A35" s="61"/>
      <c r="B35" s="27" t="s">
        <v>141</v>
      </c>
      <c r="C35" s="32">
        <v>4</v>
      </c>
      <c r="D35" s="32">
        <v>4</v>
      </c>
      <c r="E35" s="32">
        <v>0</v>
      </c>
      <c r="F35" s="32">
        <v>0</v>
      </c>
      <c r="G35" s="32">
        <v>9</v>
      </c>
      <c r="H35" s="32">
        <v>9</v>
      </c>
      <c r="I35" s="32">
        <v>2</v>
      </c>
      <c r="J35" s="32">
        <v>2</v>
      </c>
      <c r="K35" s="32">
        <v>14</v>
      </c>
      <c r="L35" s="32">
        <v>14</v>
      </c>
      <c r="M35" s="32">
        <v>4</v>
      </c>
      <c r="N35" s="32">
        <v>4</v>
      </c>
      <c r="O35" s="32">
        <v>30</v>
      </c>
      <c r="P35" s="32">
        <v>30</v>
      </c>
      <c r="Q35" s="32">
        <v>2</v>
      </c>
      <c r="R35" s="32">
        <v>2</v>
      </c>
      <c r="S35" s="16">
        <f t="shared" si="2"/>
        <v>65</v>
      </c>
      <c r="T35" s="16">
        <f t="shared" si="2"/>
        <v>65</v>
      </c>
    </row>
    <row r="36" spans="1:20">
      <c r="A36" s="59" t="s">
        <v>182</v>
      </c>
      <c r="B36" s="27" t="s">
        <v>183</v>
      </c>
      <c r="C36" s="32">
        <v>74</v>
      </c>
      <c r="D36" s="32">
        <v>74</v>
      </c>
      <c r="E36" s="32">
        <v>4</v>
      </c>
      <c r="F36" s="32">
        <v>4</v>
      </c>
      <c r="G36" s="32">
        <v>67</v>
      </c>
      <c r="H36" s="32">
        <v>67</v>
      </c>
      <c r="I36" s="32">
        <v>20</v>
      </c>
      <c r="J36" s="32">
        <v>20</v>
      </c>
      <c r="K36" s="32">
        <v>50</v>
      </c>
      <c r="L36" s="32">
        <v>50</v>
      </c>
      <c r="M36" s="32">
        <v>21</v>
      </c>
      <c r="N36" s="32">
        <v>21</v>
      </c>
      <c r="O36" s="32">
        <v>143</v>
      </c>
      <c r="P36" s="32">
        <v>143</v>
      </c>
      <c r="Q36" s="32">
        <v>16</v>
      </c>
      <c r="R36" s="32">
        <v>16</v>
      </c>
      <c r="S36" s="16">
        <f t="shared" si="2"/>
        <v>395</v>
      </c>
      <c r="T36" s="16">
        <f t="shared" si="2"/>
        <v>395</v>
      </c>
    </row>
    <row r="37" spans="1:20">
      <c r="A37" s="60"/>
      <c r="B37" s="27" t="s">
        <v>184</v>
      </c>
      <c r="C37" s="32">
        <v>89</v>
      </c>
      <c r="D37" s="32">
        <v>89</v>
      </c>
      <c r="E37" s="32">
        <v>2</v>
      </c>
      <c r="F37" s="32">
        <v>2</v>
      </c>
      <c r="G37" s="32">
        <v>81</v>
      </c>
      <c r="H37" s="32">
        <v>81</v>
      </c>
      <c r="I37" s="32">
        <v>24</v>
      </c>
      <c r="J37" s="32">
        <v>24</v>
      </c>
      <c r="K37" s="32">
        <v>42</v>
      </c>
      <c r="L37" s="32">
        <v>42</v>
      </c>
      <c r="M37" s="32">
        <v>27</v>
      </c>
      <c r="N37" s="32">
        <v>27</v>
      </c>
      <c r="O37" s="32">
        <v>58</v>
      </c>
      <c r="P37" s="32">
        <v>58</v>
      </c>
      <c r="Q37" s="32">
        <v>14</v>
      </c>
      <c r="R37" s="32">
        <v>14</v>
      </c>
      <c r="S37" s="16">
        <f t="shared" si="2"/>
        <v>337</v>
      </c>
      <c r="T37" s="16">
        <f t="shared" si="2"/>
        <v>337</v>
      </c>
    </row>
    <row r="38" spans="1:20">
      <c r="A38" s="60"/>
      <c r="B38" s="27" t="s">
        <v>185</v>
      </c>
      <c r="C38" s="32">
        <v>7</v>
      </c>
      <c r="D38" s="32">
        <v>7</v>
      </c>
      <c r="E38" s="32">
        <v>0</v>
      </c>
      <c r="F38" s="32">
        <v>0</v>
      </c>
      <c r="G38" s="32">
        <v>18</v>
      </c>
      <c r="H38" s="32">
        <v>18</v>
      </c>
      <c r="I38" s="32">
        <v>4</v>
      </c>
      <c r="J38" s="32">
        <v>4</v>
      </c>
      <c r="K38" s="32">
        <v>4</v>
      </c>
      <c r="L38" s="32">
        <v>4</v>
      </c>
      <c r="M38" s="32">
        <v>9</v>
      </c>
      <c r="N38" s="32">
        <v>9</v>
      </c>
      <c r="O38" s="32">
        <v>29</v>
      </c>
      <c r="P38" s="32">
        <v>29</v>
      </c>
      <c r="Q38" s="32">
        <v>2</v>
      </c>
      <c r="R38" s="32">
        <v>2</v>
      </c>
      <c r="S38" s="16">
        <f t="shared" si="2"/>
        <v>73</v>
      </c>
      <c r="T38" s="16">
        <f t="shared" si="2"/>
        <v>73</v>
      </c>
    </row>
    <row r="39" spans="1:20">
      <c r="A39" s="61"/>
      <c r="B39" s="27" t="s">
        <v>141</v>
      </c>
      <c r="C39" s="32">
        <v>5</v>
      </c>
      <c r="D39" s="32">
        <v>5</v>
      </c>
      <c r="E39" s="32">
        <v>0</v>
      </c>
      <c r="F39" s="32">
        <v>0</v>
      </c>
      <c r="G39" s="32">
        <v>26</v>
      </c>
      <c r="H39" s="32">
        <v>26</v>
      </c>
      <c r="I39" s="32">
        <v>0</v>
      </c>
      <c r="J39" s="32">
        <v>0</v>
      </c>
      <c r="K39" s="32">
        <v>1</v>
      </c>
      <c r="L39" s="32">
        <v>1</v>
      </c>
      <c r="M39" s="32">
        <v>1</v>
      </c>
      <c r="N39" s="32">
        <v>1</v>
      </c>
      <c r="O39" s="32">
        <v>11</v>
      </c>
      <c r="P39" s="32">
        <v>11</v>
      </c>
      <c r="Q39" s="32">
        <v>6</v>
      </c>
      <c r="R39" s="32">
        <v>6</v>
      </c>
      <c r="S39" s="16">
        <f t="shared" si="2"/>
        <v>50</v>
      </c>
      <c r="T39" s="16">
        <f t="shared" si="2"/>
        <v>50</v>
      </c>
    </row>
    <row r="40" spans="1:20">
      <c r="A40" s="59" t="s">
        <v>186</v>
      </c>
      <c r="B40" s="27" t="s">
        <v>187</v>
      </c>
      <c r="C40" s="32">
        <v>9</v>
      </c>
      <c r="D40" s="32">
        <v>9</v>
      </c>
      <c r="E40" s="32">
        <v>0</v>
      </c>
      <c r="F40" s="32">
        <v>0</v>
      </c>
      <c r="G40" s="32">
        <v>2</v>
      </c>
      <c r="H40" s="32">
        <v>2</v>
      </c>
      <c r="I40" s="32">
        <v>0</v>
      </c>
      <c r="J40" s="32">
        <v>0</v>
      </c>
      <c r="K40" s="32">
        <v>5</v>
      </c>
      <c r="L40" s="32">
        <v>5</v>
      </c>
      <c r="M40" s="32">
        <v>0</v>
      </c>
      <c r="N40" s="32">
        <v>0</v>
      </c>
      <c r="O40" s="32">
        <v>106</v>
      </c>
      <c r="P40" s="32">
        <v>106</v>
      </c>
      <c r="Q40" s="32">
        <v>9</v>
      </c>
      <c r="R40" s="32">
        <v>9</v>
      </c>
      <c r="S40" s="16">
        <f t="shared" si="2"/>
        <v>131</v>
      </c>
      <c r="T40" s="16">
        <f t="shared" si="2"/>
        <v>131</v>
      </c>
    </row>
    <row r="41" spans="1:20">
      <c r="A41" s="60"/>
      <c r="B41" s="27" t="s">
        <v>188</v>
      </c>
      <c r="C41" s="32">
        <v>9</v>
      </c>
      <c r="D41" s="32">
        <v>9</v>
      </c>
      <c r="E41" s="32">
        <v>0</v>
      </c>
      <c r="F41" s="32">
        <v>0</v>
      </c>
      <c r="G41" s="32">
        <v>9</v>
      </c>
      <c r="H41" s="32">
        <v>9</v>
      </c>
      <c r="I41" s="32">
        <v>1</v>
      </c>
      <c r="J41" s="32">
        <v>1</v>
      </c>
      <c r="K41" s="32">
        <v>6</v>
      </c>
      <c r="L41" s="32">
        <v>6</v>
      </c>
      <c r="M41" s="32">
        <v>5</v>
      </c>
      <c r="N41" s="32">
        <v>5</v>
      </c>
      <c r="O41" s="32">
        <v>120</v>
      </c>
      <c r="P41" s="32">
        <v>120</v>
      </c>
      <c r="Q41" s="32">
        <v>6</v>
      </c>
      <c r="R41" s="32">
        <v>6</v>
      </c>
      <c r="S41" s="16">
        <f t="shared" si="2"/>
        <v>156</v>
      </c>
      <c r="T41" s="16">
        <f t="shared" si="2"/>
        <v>156</v>
      </c>
    </row>
    <row r="42" spans="1:20">
      <c r="A42" s="60"/>
      <c r="B42" s="27" t="s">
        <v>189</v>
      </c>
      <c r="C42" s="32">
        <v>1</v>
      </c>
      <c r="D42" s="32">
        <v>1</v>
      </c>
      <c r="E42" s="32">
        <v>0</v>
      </c>
      <c r="F42" s="32">
        <v>0</v>
      </c>
      <c r="G42" s="32">
        <v>4</v>
      </c>
      <c r="H42" s="32">
        <v>4</v>
      </c>
      <c r="I42" s="32">
        <v>1</v>
      </c>
      <c r="J42" s="32">
        <v>1</v>
      </c>
      <c r="K42" s="32">
        <v>4</v>
      </c>
      <c r="L42" s="32">
        <v>4</v>
      </c>
      <c r="M42" s="32">
        <v>0</v>
      </c>
      <c r="N42" s="32">
        <v>0</v>
      </c>
      <c r="O42" s="32">
        <v>35</v>
      </c>
      <c r="P42" s="32">
        <v>35</v>
      </c>
      <c r="Q42" s="32">
        <v>4</v>
      </c>
      <c r="R42" s="32">
        <v>4</v>
      </c>
      <c r="S42" s="16">
        <f t="shared" si="2"/>
        <v>49</v>
      </c>
      <c r="T42" s="16">
        <f t="shared" si="2"/>
        <v>49</v>
      </c>
    </row>
    <row r="43" spans="1:20">
      <c r="A43" s="61"/>
      <c r="B43" s="27" t="s">
        <v>141</v>
      </c>
      <c r="C43" s="32">
        <v>25</v>
      </c>
      <c r="D43" s="32">
        <v>25</v>
      </c>
      <c r="E43" s="32">
        <v>0</v>
      </c>
      <c r="F43" s="32">
        <v>0</v>
      </c>
      <c r="G43" s="32">
        <v>126</v>
      </c>
      <c r="H43" s="32">
        <v>126</v>
      </c>
      <c r="I43" s="32">
        <v>2</v>
      </c>
      <c r="J43" s="32">
        <v>2</v>
      </c>
      <c r="K43" s="32">
        <v>22</v>
      </c>
      <c r="L43" s="32">
        <v>22</v>
      </c>
      <c r="M43" s="32">
        <v>16</v>
      </c>
      <c r="N43" s="32">
        <v>16</v>
      </c>
      <c r="O43" s="32">
        <v>105</v>
      </c>
      <c r="P43" s="32">
        <v>105</v>
      </c>
      <c r="Q43" s="32">
        <v>21</v>
      </c>
      <c r="R43" s="32">
        <v>21</v>
      </c>
      <c r="S43" s="16">
        <f t="shared" si="2"/>
        <v>317</v>
      </c>
      <c r="T43" s="16">
        <f t="shared" si="2"/>
        <v>317</v>
      </c>
    </row>
    <row r="44" spans="1:20">
      <c r="A44" s="77" t="s">
        <v>0</v>
      </c>
      <c r="B44" s="79"/>
      <c r="C44" s="17">
        <f t="shared" ref="C44:R44" si="3">SUM(C20:C43)</f>
        <v>703</v>
      </c>
      <c r="D44" s="17">
        <f t="shared" si="3"/>
        <v>703</v>
      </c>
      <c r="E44" s="17">
        <f t="shared" si="3"/>
        <v>19</v>
      </c>
      <c r="F44" s="17">
        <f t="shared" si="3"/>
        <v>19</v>
      </c>
      <c r="G44" s="17">
        <f t="shared" si="3"/>
        <v>1013</v>
      </c>
      <c r="H44" s="17">
        <f t="shared" si="3"/>
        <v>1013</v>
      </c>
      <c r="I44" s="17">
        <f t="shared" si="3"/>
        <v>179</v>
      </c>
      <c r="J44" s="17">
        <f t="shared" si="3"/>
        <v>179</v>
      </c>
      <c r="K44" s="17">
        <f t="shared" si="3"/>
        <v>376</v>
      </c>
      <c r="L44" s="17">
        <f t="shared" si="3"/>
        <v>376</v>
      </c>
      <c r="M44" s="17">
        <f t="shared" si="3"/>
        <v>218</v>
      </c>
      <c r="N44" s="17">
        <f t="shared" si="3"/>
        <v>218</v>
      </c>
      <c r="O44" s="17">
        <f t="shared" si="3"/>
        <v>1210</v>
      </c>
      <c r="P44" s="17">
        <f t="shared" si="3"/>
        <v>1210</v>
      </c>
      <c r="Q44" s="17">
        <f t="shared" si="3"/>
        <v>171</v>
      </c>
      <c r="R44" s="17">
        <f t="shared" si="3"/>
        <v>171</v>
      </c>
      <c r="S44" s="16">
        <f t="shared" si="2"/>
        <v>3889</v>
      </c>
      <c r="T44" s="16">
        <f t="shared" si="2"/>
        <v>3889</v>
      </c>
    </row>
    <row r="45" spans="1:20">
      <c r="A45" s="5"/>
    </row>
    <row r="46" spans="1:20">
      <c r="A46" s="5" t="s">
        <v>192</v>
      </c>
      <c r="B46" s="5"/>
    </row>
    <row r="47" spans="1:20">
      <c r="A47" s="5"/>
      <c r="B47" s="5"/>
    </row>
  </sheetData>
  <mergeCells count="29">
    <mergeCell ref="C5:R5"/>
    <mergeCell ref="S5:T6"/>
    <mergeCell ref="A5:B7"/>
    <mergeCell ref="A44:B44"/>
    <mergeCell ref="A16:B16"/>
    <mergeCell ref="A17:B17"/>
    <mergeCell ref="A18:B18"/>
    <mergeCell ref="A19:T19"/>
    <mergeCell ref="A20:A25"/>
    <mergeCell ref="A26:A29"/>
    <mergeCell ref="A13:B13"/>
    <mergeCell ref="A14:B14"/>
    <mergeCell ref="A30:A35"/>
    <mergeCell ref="A36:A39"/>
    <mergeCell ref="A40:A43"/>
    <mergeCell ref="A15:B15"/>
    <mergeCell ref="A10:B10"/>
    <mergeCell ref="A11:B11"/>
    <mergeCell ref="A12:B12"/>
    <mergeCell ref="A9:B9"/>
    <mergeCell ref="Q6:R6"/>
    <mergeCell ref="A8:T8"/>
    <mergeCell ref="I6:J6"/>
    <mergeCell ref="K6:L6"/>
    <mergeCell ref="C6:D6"/>
    <mergeCell ref="E6:F6"/>
    <mergeCell ref="G6:H6"/>
    <mergeCell ref="M6:N6"/>
    <mergeCell ref="O6:P6"/>
  </mergeCells>
  <phoneticPr fontId="3"/>
  <pageMargins left="0.70866141732283472" right="0.70866141732283472" top="0.74803149606299213" bottom="0.74803149606299213" header="0.31496062992125984" footer="0.31496062992125984"/>
  <pageSetup paperSize="9" scale="34"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00ED4-3B0C-47C0-931A-B27E10B1E0EA}">
  <sheetPr>
    <pageSetUpPr fitToPage="1"/>
  </sheetPr>
  <dimension ref="A1:F16"/>
  <sheetViews>
    <sheetView view="pageBreakPreview" zoomScaleNormal="85" zoomScaleSheetLayoutView="100" workbookViewId="0"/>
  </sheetViews>
  <sheetFormatPr defaultColWidth="9" defaultRowHeight="18.75"/>
  <cols>
    <col min="1" max="1" width="30.625" style="2" customWidth="1"/>
    <col min="2" max="2" width="20.625" style="2" customWidth="1"/>
    <col min="3" max="6" width="15.625" style="2" customWidth="1"/>
    <col min="7" max="16384" width="9" style="2"/>
  </cols>
  <sheetData>
    <row r="1" spans="1:6" ht="19.5">
      <c r="A1" s="1" t="s">
        <v>29</v>
      </c>
      <c r="B1" s="1"/>
    </row>
    <row r="2" spans="1:6" ht="19.5">
      <c r="A2" s="1" t="s">
        <v>605</v>
      </c>
      <c r="B2" s="1"/>
    </row>
    <row r="3" spans="1:6" ht="19.5">
      <c r="A3" s="1" t="s">
        <v>545</v>
      </c>
      <c r="B3" s="1"/>
    </row>
    <row r="4" spans="1:6" ht="19.5">
      <c r="A4" s="1"/>
      <c r="B4" s="1"/>
    </row>
    <row r="5" spans="1:6" ht="19.5">
      <c r="A5" s="1" t="s">
        <v>597</v>
      </c>
      <c r="B5" s="1"/>
    </row>
    <row r="6" spans="1:6" ht="36" customHeight="1">
      <c r="A6" s="40" t="s">
        <v>538</v>
      </c>
      <c r="B6" s="99"/>
      <c r="C6" s="42" t="s">
        <v>606</v>
      </c>
      <c r="D6" s="43"/>
      <c r="E6" s="42" t="s">
        <v>607</v>
      </c>
      <c r="F6" s="43"/>
    </row>
    <row r="7" spans="1:6">
      <c r="A7" s="41"/>
      <c r="B7" s="100"/>
      <c r="C7" s="6" t="s">
        <v>539</v>
      </c>
      <c r="D7" s="6" t="s">
        <v>23</v>
      </c>
      <c r="E7" s="6" t="s">
        <v>539</v>
      </c>
      <c r="F7" s="6" t="s">
        <v>23</v>
      </c>
    </row>
    <row r="8" spans="1:6">
      <c r="A8" s="62" t="s">
        <v>540</v>
      </c>
      <c r="B8" s="63"/>
      <c r="C8" s="32">
        <v>1362</v>
      </c>
      <c r="D8" s="7">
        <f>C8/$C$13*100</f>
        <v>78.637413394919193</v>
      </c>
      <c r="E8" s="32">
        <v>1362</v>
      </c>
      <c r="F8" s="7">
        <f>E8/$E$13*100</f>
        <v>78.637413394919193</v>
      </c>
    </row>
    <row r="9" spans="1:6">
      <c r="A9" s="65" t="s">
        <v>541</v>
      </c>
      <c r="B9" s="14" t="s">
        <v>542</v>
      </c>
      <c r="C9" s="32">
        <v>65</v>
      </c>
      <c r="D9" s="7">
        <f t="shared" ref="D9:D13" si="0">C9/$C$13*100</f>
        <v>3.7528868360277099</v>
      </c>
      <c r="E9" s="32">
        <v>65</v>
      </c>
      <c r="F9" s="7">
        <f t="shared" ref="F9:F13" si="1">E9/$E$13*100</f>
        <v>3.7528868360277099</v>
      </c>
    </row>
    <row r="10" spans="1:6">
      <c r="A10" s="104"/>
      <c r="B10" s="14" t="s">
        <v>543</v>
      </c>
      <c r="C10" s="32">
        <v>26</v>
      </c>
      <c r="D10" s="7">
        <f t="shared" si="0"/>
        <v>1.50115473441109</v>
      </c>
      <c r="E10" s="32">
        <v>26</v>
      </c>
      <c r="F10" s="7">
        <f t="shared" si="1"/>
        <v>1.50115473441109</v>
      </c>
    </row>
    <row r="11" spans="1:6">
      <c r="A11" s="62" t="s">
        <v>544</v>
      </c>
      <c r="B11" s="63"/>
      <c r="C11" s="32">
        <v>89</v>
      </c>
      <c r="D11" s="7">
        <f t="shared" si="0"/>
        <v>5.1385681293302499</v>
      </c>
      <c r="E11" s="32">
        <v>89</v>
      </c>
      <c r="F11" s="7">
        <f t="shared" si="1"/>
        <v>5.1385681293302499</v>
      </c>
    </row>
    <row r="12" spans="1:6">
      <c r="A12" s="62" t="s">
        <v>141</v>
      </c>
      <c r="B12" s="63"/>
      <c r="C12" s="32">
        <v>190</v>
      </c>
      <c r="D12" s="7">
        <f t="shared" si="0"/>
        <v>10.9699769053118</v>
      </c>
      <c r="E12" s="32">
        <v>190</v>
      </c>
      <c r="F12" s="7">
        <f t="shared" si="1"/>
        <v>10.9699769053118</v>
      </c>
    </row>
    <row r="13" spans="1:6">
      <c r="A13" s="77" t="s">
        <v>0</v>
      </c>
      <c r="B13" s="79"/>
      <c r="C13" s="17">
        <f>SUM(C8:C12)</f>
        <v>1732</v>
      </c>
      <c r="D13" s="7">
        <f t="shared" si="0"/>
        <v>100</v>
      </c>
      <c r="E13" s="17">
        <f>SUM(E8:E12)</f>
        <v>1732</v>
      </c>
      <c r="F13" s="7">
        <f t="shared" si="1"/>
        <v>100</v>
      </c>
    </row>
    <row r="14" spans="1:6">
      <c r="A14" s="5"/>
    </row>
    <row r="15" spans="1:6">
      <c r="A15" s="5" t="s">
        <v>286</v>
      </c>
      <c r="B15" s="5"/>
    </row>
    <row r="16" spans="1:6">
      <c r="A16" s="5"/>
      <c r="B16" s="5"/>
    </row>
  </sheetData>
  <mergeCells count="8">
    <mergeCell ref="A12:B12"/>
    <mergeCell ref="A13:B13"/>
    <mergeCell ref="A6:B7"/>
    <mergeCell ref="C6:D6"/>
    <mergeCell ref="E6:F6"/>
    <mergeCell ref="A8:B8"/>
    <mergeCell ref="A9:A10"/>
    <mergeCell ref="A11:B1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12C0-AE55-437B-BE1C-B153DA797376}">
  <sheetPr>
    <pageSetUpPr fitToPage="1"/>
  </sheetPr>
  <dimension ref="A1:P16"/>
  <sheetViews>
    <sheetView view="pageBreakPreview" zoomScaleNormal="85" zoomScaleSheetLayoutView="100" workbookViewId="0"/>
  </sheetViews>
  <sheetFormatPr defaultColWidth="9" defaultRowHeight="18.75"/>
  <cols>
    <col min="1" max="1" width="30.625" style="2" customWidth="1"/>
    <col min="2" max="2" width="20.625" style="2" customWidth="1"/>
    <col min="3" max="16" width="15.625" style="2" customWidth="1"/>
    <col min="17" max="16384" width="9" style="2"/>
  </cols>
  <sheetData>
    <row r="1" spans="1:16" ht="19.5">
      <c r="A1" s="1" t="s">
        <v>29</v>
      </c>
      <c r="B1" s="1"/>
    </row>
    <row r="2" spans="1:16" ht="19.5">
      <c r="A2" s="1" t="s">
        <v>605</v>
      </c>
      <c r="B2" s="1"/>
    </row>
    <row r="3" spans="1:16" ht="39.950000000000003" customHeight="1">
      <c r="A3" s="31" t="s">
        <v>545</v>
      </c>
      <c r="B3" s="1"/>
    </row>
    <row r="4" spans="1:16" ht="19.5">
      <c r="A4" s="1" t="s">
        <v>598</v>
      </c>
      <c r="B4" s="1"/>
    </row>
    <row r="5" spans="1:16" ht="20.100000000000001" customHeight="1">
      <c r="A5" s="68" t="s">
        <v>538</v>
      </c>
      <c r="B5" s="70"/>
      <c r="C5" s="44" t="s">
        <v>199</v>
      </c>
      <c r="D5" s="45"/>
      <c r="E5" s="45"/>
      <c r="F5" s="45"/>
      <c r="G5" s="45"/>
      <c r="H5" s="45"/>
      <c r="I5" s="45"/>
      <c r="J5" s="45"/>
      <c r="K5" s="45"/>
      <c r="L5" s="45"/>
      <c r="M5" s="45"/>
      <c r="N5" s="46"/>
      <c r="O5" s="47" t="s">
        <v>0</v>
      </c>
      <c r="P5" s="48"/>
    </row>
    <row r="6" spans="1:16" ht="18" customHeight="1">
      <c r="A6" s="71"/>
      <c r="B6" s="73"/>
      <c r="C6" s="54" t="s">
        <v>91</v>
      </c>
      <c r="D6" s="55"/>
      <c r="E6" s="54" t="s">
        <v>92</v>
      </c>
      <c r="F6" s="55"/>
      <c r="G6" s="54" t="s">
        <v>93</v>
      </c>
      <c r="H6" s="55"/>
      <c r="I6" s="54" t="s">
        <v>94</v>
      </c>
      <c r="J6" s="55"/>
      <c r="K6" s="54" t="s">
        <v>95</v>
      </c>
      <c r="L6" s="55"/>
      <c r="M6" s="54" t="s">
        <v>96</v>
      </c>
      <c r="N6" s="55"/>
      <c r="O6" s="49"/>
      <c r="P6" s="50"/>
    </row>
    <row r="7" spans="1:16" ht="58.35" customHeight="1">
      <c r="A7" s="74"/>
      <c r="B7" s="76"/>
      <c r="C7" s="25" t="s">
        <v>608</v>
      </c>
      <c r="D7" s="29" t="s">
        <v>609</v>
      </c>
      <c r="E7" s="25" t="s">
        <v>608</v>
      </c>
      <c r="F7" s="29" t="s">
        <v>609</v>
      </c>
      <c r="G7" s="25" t="s">
        <v>608</v>
      </c>
      <c r="H7" s="29" t="s">
        <v>609</v>
      </c>
      <c r="I7" s="25" t="s">
        <v>608</v>
      </c>
      <c r="J7" s="29" t="s">
        <v>609</v>
      </c>
      <c r="K7" s="25" t="s">
        <v>608</v>
      </c>
      <c r="L7" s="29" t="s">
        <v>609</v>
      </c>
      <c r="M7" s="25" t="s">
        <v>608</v>
      </c>
      <c r="N7" s="29" t="s">
        <v>609</v>
      </c>
      <c r="O7" s="25" t="s">
        <v>608</v>
      </c>
      <c r="P7" s="29" t="s">
        <v>609</v>
      </c>
    </row>
    <row r="8" spans="1:16">
      <c r="A8" s="62" t="s">
        <v>540</v>
      </c>
      <c r="B8" s="63"/>
      <c r="C8" s="32">
        <v>77</v>
      </c>
      <c r="D8" s="32">
        <v>77</v>
      </c>
      <c r="E8" s="32">
        <v>163</v>
      </c>
      <c r="F8" s="32">
        <v>163</v>
      </c>
      <c r="G8" s="32">
        <v>404</v>
      </c>
      <c r="H8" s="32">
        <v>404</v>
      </c>
      <c r="I8" s="32">
        <v>340</v>
      </c>
      <c r="J8" s="32">
        <v>340</v>
      </c>
      <c r="K8" s="32">
        <v>324</v>
      </c>
      <c r="L8" s="32">
        <v>324</v>
      </c>
      <c r="M8" s="32">
        <v>54</v>
      </c>
      <c r="N8" s="32">
        <v>54</v>
      </c>
      <c r="O8" s="16">
        <f>C8+E8+G8+I8+K8+M8</f>
        <v>1362</v>
      </c>
      <c r="P8" s="16">
        <f>D8+F8+H8+J8+L8+N8</f>
        <v>1362</v>
      </c>
    </row>
    <row r="9" spans="1:16">
      <c r="A9" s="65" t="s">
        <v>541</v>
      </c>
      <c r="B9" s="30" t="s">
        <v>542</v>
      </c>
      <c r="C9" s="32">
        <v>8</v>
      </c>
      <c r="D9" s="32">
        <v>8</v>
      </c>
      <c r="E9" s="32">
        <v>7</v>
      </c>
      <c r="F9" s="32">
        <v>7</v>
      </c>
      <c r="G9" s="32">
        <v>12</v>
      </c>
      <c r="H9" s="32">
        <v>12</v>
      </c>
      <c r="I9" s="32">
        <v>14</v>
      </c>
      <c r="J9" s="32">
        <v>14</v>
      </c>
      <c r="K9" s="32">
        <v>23</v>
      </c>
      <c r="L9" s="32">
        <v>23</v>
      </c>
      <c r="M9" s="32">
        <v>1</v>
      </c>
      <c r="N9" s="32">
        <v>1</v>
      </c>
      <c r="O9" s="16">
        <f t="shared" ref="O9:P13" si="0">C9+E9+G9+I9+K9+M9</f>
        <v>65</v>
      </c>
      <c r="P9" s="16">
        <f t="shared" si="0"/>
        <v>65</v>
      </c>
    </row>
    <row r="10" spans="1:16">
      <c r="A10" s="104"/>
      <c r="B10" s="30" t="s">
        <v>543</v>
      </c>
      <c r="C10" s="32">
        <v>12</v>
      </c>
      <c r="D10" s="32">
        <v>12</v>
      </c>
      <c r="E10" s="32">
        <v>8</v>
      </c>
      <c r="F10" s="32">
        <v>8</v>
      </c>
      <c r="G10" s="32">
        <v>2</v>
      </c>
      <c r="H10" s="32">
        <v>2</v>
      </c>
      <c r="I10" s="32">
        <v>0</v>
      </c>
      <c r="J10" s="32">
        <v>0</v>
      </c>
      <c r="K10" s="32">
        <v>1</v>
      </c>
      <c r="L10" s="32">
        <v>1</v>
      </c>
      <c r="M10" s="32">
        <v>3</v>
      </c>
      <c r="N10" s="32">
        <v>3</v>
      </c>
      <c r="O10" s="16">
        <f t="shared" si="0"/>
        <v>26</v>
      </c>
      <c r="P10" s="16">
        <f t="shared" si="0"/>
        <v>26</v>
      </c>
    </row>
    <row r="11" spans="1:16">
      <c r="A11" s="62" t="s">
        <v>544</v>
      </c>
      <c r="B11" s="63"/>
      <c r="C11" s="32">
        <v>4</v>
      </c>
      <c r="D11" s="32">
        <v>4</v>
      </c>
      <c r="E11" s="32">
        <v>12</v>
      </c>
      <c r="F11" s="32">
        <v>12</v>
      </c>
      <c r="G11" s="32">
        <v>15</v>
      </c>
      <c r="H11" s="32">
        <v>15</v>
      </c>
      <c r="I11" s="32">
        <v>35</v>
      </c>
      <c r="J11" s="32">
        <v>35</v>
      </c>
      <c r="K11" s="32">
        <v>16</v>
      </c>
      <c r="L11" s="32">
        <v>16</v>
      </c>
      <c r="M11" s="32">
        <v>7</v>
      </c>
      <c r="N11" s="32">
        <v>7</v>
      </c>
      <c r="O11" s="16">
        <f t="shared" si="0"/>
        <v>89</v>
      </c>
      <c r="P11" s="16">
        <f t="shared" si="0"/>
        <v>89</v>
      </c>
    </row>
    <row r="12" spans="1:16">
      <c r="A12" s="62" t="s">
        <v>141</v>
      </c>
      <c r="B12" s="63"/>
      <c r="C12" s="32">
        <v>13</v>
      </c>
      <c r="D12" s="32">
        <v>13</v>
      </c>
      <c r="E12" s="32">
        <v>14</v>
      </c>
      <c r="F12" s="32">
        <v>14</v>
      </c>
      <c r="G12" s="32">
        <v>34</v>
      </c>
      <c r="H12" s="32">
        <v>34</v>
      </c>
      <c r="I12" s="32">
        <v>32</v>
      </c>
      <c r="J12" s="32">
        <v>32</v>
      </c>
      <c r="K12" s="32">
        <v>70</v>
      </c>
      <c r="L12" s="32">
        <v>70</v>
      </c>
      <c r="M12" s="32">
        <v>27</v>
      </c>
      <c r="N12" s="32">
        <v>27</v>
      </c>
      <c r="O12" s="16">
        <f t="shared" si="0"/>
        <v>190</v>
      </c>
      <c r="P12" s="16">
        <f t="shared" si="0"/>
        <v>190</v>
      </c>
    </row>
    <row r="13" spans="1:16">
      <c r="A13" s="77" t="s">
        <v>0</v>
      </c>
      <c r="B13" s="79"/>
      <c r="C13" s="17">
        <f t="shared" ref="C13:N13" si="1">SUM(C8:C12)</f>
        <v>114</v>
      </c>
      <c r="D13" s="17">
        <f t="shared" si="1"/>
        <v>114</v>
      </c>
      <c r="E13" s="17">
        <f t="shared" si="1"/>
        <v>204</v>
      </c>
      <c r="F13" s="17">
        <f t="shared" si="1"/>
        <v>204</v>
      </c>
      <c r="G13" s="17">
        <f t="shared" si="1"/>
        <v>467</v>
      </c>
      <c r="H13" s="17">
        <f t="shared" si="1"/>
        <v>467</v>
      </c>
      <c r="I13" s="17">
        <f t="shared" si="1"/>
        <v>421</v>
      </c>
      <c r="J13" s="17">
        <f t="shared" si="1"/>
        <v>421</v>
      </c>
      <c r="K13" s="17">
        <f t="shared" si="1"/>
        <v>434</v>
      </c>
      <c r="L13" s="17">
        <f t="shared" si="1"/>
        <v>434</v>
      </c>
      <c r="M13" s="17">
        <f t="shared" si="1"/>
        <v>92</v>
      </c>
      <c r="N13" s="17">
        <f t="shared" si="1"/>
        <v>92</v>
      </c>
      <c r="O13" s="16">
        <f t="shared" si="0"/>
        <v>1732</v>
      </c>
      <c r="P13" s="16">
        <f t="shared" si="0"/>
        <v>1732</v>
      </c>
    </row>
    <row r="14" spans="1:16">
      <c r="A14" s="5"/>
    </row>
    <row r="15" spans="1:16">
      <c r="A15" s="5" t="s">
        <v>144</v>
      </c>
      <c r="B15" s="5"/>
    </row>
    <row r="16" spans="1:16">
      <c r="A16" s="5" t="s">
        <v>145</v>
      </c>
      <c r="B16" s="5"/>
    </row>
  </sheetData>
  <mergeCells count="14">
    <mergeCell ref="C5:N5"/>
    <mergeCell ref="A5:B7"/>
    <mergeCell ref="O5:P6"/>
    <mergeCell ref="A13:B13"/>
    <mergeCell ref="M6:N6"/>
    <mergeCell ref="A8:B8"/>
    <mergeCell ref="A9:A10"/>
    <mergeCell ref="A11:B11"/>
    <mergeCell ref="A12:B12"/>
    <mergeCell ref="C6:D6"/>
    <mergeCell ref="E6:F6"/>
    <mergeCell ref="G6:H6"/>
    <mergeCell ref="I6:J6"/>
    <mergeCell ref="K6:L6"/>
  </mergeCells>
  <phoneticPr fontId="3"/>
  <pageMargins left="0.70866141732283472" right="0.70866141732283472" top="0.74803149606299213" bottom="0.74803149606299213" header="0.31496062992125984" footer="0.31496062992125984"/>
  <pageSetup paperSize="9" scale="44"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59793-EC8D-4A21-9906-BC9A59F7FD8A}">
  <sheetPr>
    <pageSetUpPr fitToPage="1"/>
  </sheetPr>
  <dimension ref="A1:B14"/>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29</v>
      </c>
    </row>
    <row r="2" spans="1:2" ht="19.5">
      <c r="A2" s="1" t="s">
        <v>605</v>
      </c>
    </row>
    <row r="3" spans="1:2" ht="19.5">
      <c r="A3" s="1" t="s">
        <v>545</v>
      </c>
    </row>
    <row r="4" spans="1:2" ht="19.5">
      <c r="A4" s="1"/>
    </row>
    <row r="5" spans="1:2" ht="19.5">
      <c r="A5" s="1" t="s">
        <v>553</v>
      </c>
    </row>
    <row r="6" spans="1:2">
      <c r="A6" s="3" t="s">
        <v>31</v>
      </c>
      <c r="B6" s="4" t="s">
        <v>79</v>
      </c>
    </row>
    <row r="7" spans="1:2">
      <c r="A7" s="9" t="s">
        <v>2</v>
      </c>
      <c r="B7" s="32">
        <v>252</v>
      </c>
    </row>
    <row r="8" spans="1:2">
      <c r="A8" s="9" t="s">
        <v>3</v>
      </c>
      <c r="B8" s="32">
        <v>321</v>
      </c>
    </row>
    <row r="9" spans="1:2">
      <c r="A9" s="9" t="s">
        <v>4</v>
      </c>
      <c r="B9" s="32">
        <v>273</v>
      </c>
    </row>
    <row r="10" spans="1:2">
      <c r="A10" s="9" t="s">
        <v>5</v>
      </c>
      <c r="B10" s="32">
        <v>306</v>
      </c>
    </row>
    <row r="11" spans="1:2">
      <c r="A11" s="9" t="s">
        <v>6</v>
      </c>
      <c r="B11" s="32">
        <v>301</v>
      </c>
    </row>
    <row r="12" spans="1:2">
      <c r="A12" s="9" t="s">
        <v>7</v>
      </c>
      <c r="B12" s="32">
        <v>148</v>
      </c>
    </row>
    <row r="13" spans="1:2">
      <c r="A13" s="9" t="s">
        <v>8</v>
      </c>
      <c r="B13" s="32">
        <v>131</v>
      </c>
    </row>
    <row r="14" spans="1:2">
      <c r="A14" s="8" t="s">
        <v>0</v>
      </c>
      <c r="B14" s="17">
        <f>SUM(B7:B13)</f>
        <v>1732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E3ED-78F4-4A67-9269-151F53EC0D45}">
  <sheetPr>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29</v>
      </c>
    </row>
    <row r="2" spans="1:2" ht="19.5">
      <c r="A2" s="1" t="s">
        <v>605</v>
      </c>
    </row>
    <row r="3" spans="1:2" ht="19.5">
      <c r="A3" s="1" t="s">
        <v>545</v>
      </c>
    </row>
    <row r="4" spans="1:2" ht="19.5">
      <c r="A4" s="1"/>
    </row>
    <row r="5" spans="1:2" ht="19.5">
      <c r="A5" s="1" t="s">
        <v>554</v>
      </c>
    </row>
    <row r="6" spans="1:2">
      <c r="A6" s="3" t="s">
        <v>9</v>
      </c>
      <c r="B6" s="4" t="s">
        <v>79</v>
      </c>
    </row>
    <row r="7" spans="1:2">
      <c r="A7" s="9" t="s">
        <v>76</v>
      </c>
      <c r="B7" s="32">
        <v>1426</v>
      </c>
    </row>
    <row r="8" spans="1:2">
      <c r="A8" s="9" t="s">
        <v>77</v>
      </c>
      <c r="B8" s="32">
        <v>306</v>
      </c>
    </row>
    <row r="9" spans="1:2">
      <c r="A9" s="8" t="s">
        <v>0</v>
      </c>
      <c r="B9" s="17">
        <f>SUM(B7:B8)</f>
        <v>1732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7D040-C28E-4F52-83F4-A37C47B51961}">
  <sheetPr>
    <pageSetUpPr fitToPage="1"/>
  </sheetPr>
  <dimension ref="A1:B2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29</v>
      </c>
    </row>
    <row r="2" spans="1:2" ht="19.5">
      <c r="A2" s="1" t="s">
        <v>605</v>
      </c>
    </row>
    <row r="3" spans="1:2" ht="19.5">
      <c r="A3" s="1" t="s">
        <v>545</v>
      </c>
    </row>
    <row r="4" spans="1:2" ht="19.5">
      <c r="A4" s="1"/>
    </row>
    <row r="5" spans="1:2" ht="19.5">
      <c r="A5" s="1" t="s">
        <v>555</v>
      </c>
    </row>
    <row r="6" spans="1:2">
      <c r="A6" s="3" t="s">
        <v>30</v>
      </c>
      <c r="B6" s="4" t="s">
        <v>79</v>
      </c>
    </row>
    <row r="7" spans="1:2">
      <c r="A7" s="9" t="s">
        <v>10</v>
      </c>
      <c r="B7" s="32">
        <v>48</v>
      </c>
    </row>
    <row r="8" spans="1:2">
      <c r="A8" s="9" t="s">
        <v>11</v>
      </c>
      <c r="B8" s="32">
        <v>59</v>
      </c>
    </row>
    <row r="9" spans="1:2">
      <c r="A9" s="9" t="s">
        <v>12</v>
      </c>
      <c r="B9" s="32">
        <v>47</v>
      </c>
    </row>
    <row r="10" spans="1:2">
      <c r="A10" s="9" t="s">
        <v>13</v>
      </c>
      <c r="B10" s="32">
        <v>93</v>
      </c>
    </row>
    <row r="11" spans="1:2">
      <c r="A11" s="9" t="s">
        <v>14</v>
      </c>
      <c r="B11" s="32">
        <v>184</v>
      </c>
    </row>
    <row r="12" spans="1:2">
      <c r="A12" s="9" t="s">
        <v>15</v>
      </c>
      <c r="B12" s="32">
        <v>283</v>
      </c>
    </row>
    <row r="13" spans="1:2">
      <c r="A13" s="9" t="s">
        <v>16</v>
      </c>
      <c r="B13" s="32">
        <v>212</v>
      </c>
    </row>
    <row r="14" spans="1:2">
      <c r="A14" s="9" t="s">
        <v>17</v>
      </c>
      <c r="B14" s="32">
        <v>262</v>
      </c>
    </row>
    <row r="15" spans="1:2">
      <c r="A15" s="9" t="s">
        <v>18</v>
      </c>
      <c r="B15" s="32">
        <v>194</v>
      </c>
    </row>
    <row r="16" spans="1:2">
      <c r="A16" s="9" t="s">
        <v>19</v>
      </c>
      <c r="B16" s="32">
        <v>144</v>
      </c>
    </row>
    <row r="17" spans="1:2">
      <c r="A17" s="9" t="s">
        <v>20</v>
      </c>
      <c r="B17" s="32">
        <v>71</v>
      </c>
    </row>
    <row r="18" spans="1:2">
      <c r="A18" s="9" t="s">
        <v>21</v>
      </c>
      <c r="B18" s="32">
        <v>64</v>
      </c>
    </row>
    <row r="19" spans="1:2">
      <c r="A19" s="9" t="s">
        <v>22</v>
      </c>
      <c r="B19" s="32">
        <v>71</v>
      </c>
    </row>
    <row r="20" spans="1:2">
      <c r="A20" s="8" t="s">
        <v>0</v>
      </c>
      <c r="B20" s="17">
        <f>SUM(B7:B19)</f>
        <v>1732</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3DE47-7E28-4598-A99F-D3286104CCD2}">
  <sheetPr>
    <pageSetUpPr fitToPage="1"/>
  </sheetPr>
  <dimension ref="A1:E57"/>
  <sheetViews>
    <sheetView view="pageBreakPreview" zoomScaleNormal="85" zoomScaleSheetLayoutView="100" workbookViewId="0"/>
  </sheetViews>
  <sheetFormatPr defaultColWidth="9" defaultRowHeight="18.75"/>
  <cols>
    <col min="1" max="1" width="33.125" style="2" customWidth="1"/>
    <col min="2" max="5" width="15.625" style="2" customWidth="1"/>
    <col min="6" max="16384" width="9" style="2"/>
  </cols>
  <sheetData>
    <row r="1" spans="1:5" ht="19.5">
      <c r="A1" s="1" t="s">
        <v>29</v>
      </c>
    </row>
    <row r="2" spans="1:5" ht="19.5">
      <c r="A2" s="1" t="s">
        <v>605</v>
      </c>
    </row>
    <row r="3" spans="1:5" ht="19.5">
      <c r="A3" s="1" t="s">
        <v>545</v>
      </c>
    </row>
    <row r="4" spans="1:5" ht="19.5">
      <c r="A4" s="1"/>
    </row>
    <row r="5" spans="1:5" ht="19.5">
      <c r="A5" s="1" t="s">
        <v>556</v>
      </c>
    </row>
    <row r="6" spans="1:5" ht="36" customHeight="1">
      <c r="A6" s="40" t="s">
        <v>26</v>
      </c>
      <c r="B6" s="42" t="s">
        <v>606</v>
      </c>
      <c r="C6" s="43"/>
      <c r="D6" s="42" t="s">
        <v>607</v>
      </c>
      <c r="E6" s="43"/>
    </row>
    <row r="7" spans="1:5">
      <c r="A7" s="41"/>
      <c r="B7" s="6" t="s">
        <v>28</v>
      </c>
      <c r="C7" s="6" t="s">
        <v>23</v>
      </c>
      <c r="D7" s="6" t="s">
        <v>28</v>
      </c>
      <c r="E7" s="6" t="s">
        <v>23</v>
      </c>
    </row>
    <row r="8" spans="1:5">
      <c r="A8" s="10" t="s">
        <v>32</v>
      </c>
      <c r="B8" s="32">
        <v>76</v>
      </c>
      <c r="C8" s="7">
        <f t="shared" ref="C8:C51" si="0">B8/$B$53*100</f>
        <v>4.20586607636967</v>
      </c>
      <c r="D8" s="32">
        <v>76</v>
      </c>
      <c r="E8" s="7">
        <f t="shared" ref="E8:E51" si="1">D8/$D$53*100</f>
        <v>4.20586607636967</v>
      </c>
    </row>
    <row r="9" spans="1:5">
      <c r="A9" s="10" t="s">
        <v>33</v>
      </c>
      <c r="B9" s="32">
        <v>38</v>
      </c>
      <c r="C9" s="7">
        <f t="shared" si="0"/>
        <v>2.1029330381848399</v>
      </c>
      <c r="D9" s="32">
        <v>38</v>
      </c>
      <c r="E9" s="7">
        <f t="shared" si="1"/>
        <v>2.1029330381848399</v>
      </c>
    </row>
    <row r="10" spans="1:5">
      <c r="A10" s="10" t="s">
        <v>34</v>
      </c>
      <c r="B10" s="32">
        <v>9</v>
      </c>
      <c r="C10" s="7">
        <f t="shared" si="0"/>
        <v>0.49806308799114601</v>
      </c>
      <c r="D10" s="32">
        <v>9</v>
      </c>
      <c r="E10" s="7">
        <f t="shared" si="1"/>
        <v>0.49806308799114601</v>
      </c>
    </row>
    <row r="11" spans="1:5">
      <c r="A11" s="10" t="s">
        <v>35</v>
      </c>
      <c r="B11" s="32">
        <v>13</v>
      </c>
      <c r="C11" s="7">
        <f t="shared" si="0"/>
        <v>0.71942446043165498</v>
      </c>
      <c r="D11" s="32">
        <v>13</v>
      </c>
      <c r="E11" s="7">
        <f t="shared" si="1"/>
        <v>0.71942446043165498</v>
      </c>
    </row>
    <row r="12" spans="1:5">
      <c r="A12" s="10" t="s">
        <v>36</v>
      </c>
      <c r="B12" s="32">
        <v>24</v>
      </c>
      <c r="C12" s="7">
        <f t="shared" si="0"/>
        <v>1.3281682346430499</v>
      </c>
      <c r="D12" s="32">
        <v>24</v>
      </c>
      <c r="E12" s="7">
        <f t="shared" si="1"/>
        <v>1.3281682346430499</v>
      </c>
    </row>
    <row r="13" spans="1:5">
      <c r="A13" s="10" t="s">
        <v>37</v>
      </c>
      <c r="B13" s="32">
        <v>0</v>
      </c>
      <c r="C13" s="7">
        <f t="shared" si="0"/>
        <v>0</v>
      </c>
      <c r="D13" s="32">
        <v>0</v>
      </c>
      <c r="E13" s="7">
        <f t="shared" si="1"/>
        <v>0</v>
      </c>
    </row>
    <row r="14" spans="1:5">
      <c r="A14" s="10" t="s">
        <v>38</v>
      </c>
      <c r="B14" s="32">
        <v>734</v>
      </c>
      <c r="C14" s="7">
        <f t="shared" si="0"/>
        <v>40.6198118428334</v>
      </c>
      <c r="D14" s="32">
        <v>734</v>
      </c>
      <c r="E14" s="7">
        <f t="shared" si="1"/>
        <v>40.6198118428334</v>
      </c>
    </row>
    <row r="15" spans="1:5">
      <c r="A15" s="10" t="s">
        <v>39</v>
      </c>
      <c r="B15" s="32">
        <v>21</v>
      </c>
      <c r="C15" s="7">
        <f t="shared" si="0"/>
        <v>1.16214720531267</v>
      </c>
      <c r="D15" s="32">
        <v>21</v>
      </c>
      <c r="E15" s="7">
        <f t="shared" si="1"/>
        <v>1.16214720531267</v>
      </c>
    </row>
    <row r="16" spans="1:5">
      <c r="A16" s="10" t="s">
        <v>40</v>
      </c>
      <c r="B16" s="32">
        <v>23</v>
      </c>
      <c r="C16" s="7">
        <f t="shared" si="0"/>
        <v>1.2728278915329301</v>
      </c>
      <c r="D16" s="32">
        <v>23</v>
      </c>
      <c r="E16" s="7">
        <f t="shared" si="1"/>
        <v>1.2728278915329301</v>
      </c>
    </row>
    <row r="17" spans="1:5">
      <c r="A17" s="10" t="s">
        <v>41</v>
      </c>
      <c r="B17" s="32">
        <v>15</v>
      </c>
      <c r="C17" s="7">
        <f t="shared" si="0"/>
        <v>0.83010514665190904</v>
      </c>
      <c r="D17" s="32">
        <v>15</v>
      </c>
      <c r="E17" s="7">
        <f t="shared" si="1"/>
        <v>0.83010514665190904</v>
      </c>
    </row>
    <row r="18" spans="1:5">
      <c r="A18" s="10" t="s">
        <v>42</v>
      </c>
      <c r="B18" s="32">
        <v>33</v>
      </c>
      <c r="C18" s="7">
        <f t="shared" si="0"/>
        <v>1.8262313226342</v>
      </c>
      <c r="D18" s="32">
        <v>33</v>
      </c>
      <c r="E18" s="7">
        <f t="shared" si="1"/>
        <v>1.8262313226342</v>
      </c>
    </row>
    <row r="19" spans="1:5">
      <c r="A19" s="10" t="s">
        <v>27</v>
      </c>
      <c r="B19" s="32">
        <v>3</v>
      </c>
      <c r="C19" s="7">
        <f t="shared" si="0"/>
        <v>0.16602102933038199</v>
      </c>
      <c r="D19" s="32">
        <v>3</v>
      </c>
      <c r="E19" s="7">
        <f t="shared" si="1"/>
        <v>0.16602102933038199</v>
      </c>
    </row>
    <row r="20" spans="1:5">
      <c r="A20" s="10" t="s">
        <v>43</v>
      </c>
      <c r="B20" s="32">
        <v>16</v>
      </c>
      <c r="C20" s="7">
        <f t="shared" si="0"/>
        <v>0.88544548976203596</v>
      </c>
      <c r="D20" s="32">
        <v>16</v>
      </c>
      <c r="E20" s="7">
        <f t="shared" si="1"/>
        <v>0.88544548976203596</v>
      </c>
    </row>
    <row r="21" spans="1:5">
      <c r="A21" s="10" t="s">
        <v>44</v>
      </c>
      <c r="B21" s="32">
        <v>293</v>
      </c>
      <c r="C21" s="7">
        <f t="shared" si="0"/>
        <v>16.2147205312673</v>
      </c>
      <c r="D21" s="32">
        <v>293</v>
      </c>
      <c r="E21" s="7">
        <f t="shared" si="1"/>
        <v>16.2147205312673</v>
      </c>
    </row>
    <row r="22" spans="1:5">
      <c r="A22" s="9" t="s">
        <v>45</v>
      </c>
      <c r="B22" s="32">
        <v>87</v>
      </c>
      <c r="C22" s="7">
        <f t="shared" si="0"/>
        <v>4.8146098505810704</v>
      </c>
      <c r="D22" s="32">
        <v>87</v>
      </c>
      <c r="E22" s="7">
        <f t="shared" si="1"/>
        <v>4.8146098505810704</v>
      </c>
    </row>
    <row r="23" spans="1:5">
      <c r="A23" s="9" t="s">
        <v>46</v>
      </c>
      <c r="B23" s="32">
        <v>7</v>
      </c>
      <c r="C23" s="7">
        <f t="shared" si="0"/>
        <v>0.38738240177089101</v>
      </c>
      <c r="D23" s="32">
        <v>7</v>
      </c>
      <c r="E23" s="7">
        <f t="shared" si="1"/>
        <v>0.38738240177089101</v>
      </c>
    </row>
    <row r="24" spans="1:5">
      <c r="A24" s="9" t="s">
        <v>47</v>
      </c>
      <c r="B24" s="32">
        <v>1</v>
      </c>
      <c r="C24" s="7">
        <f t="shared" si="0"/>
        <v>5.5340343110127303E-2</v>
      </c>
      <c r="D24" s="32">
        <v>1</v>
      </c>
      <c r="E24" s="7">
        <f t="shared" si="1"/>
        <v>5.5340343110127303E-2</v>
      </c>
    </row>
    <row r="25" spans="1:5">
      <c r="A25" s="9" t="s">
        <v>48</v>
      </c>
      <c r="B25" s="32">
        <v>9</v>
      </c>
      <c r="C25" s="7">
        <f t="shared" si="0"/>
        <v>0.49806308799114601</v>
      </c>
      <c r="D25" s="32">
        <v>9</v>
      </c>
      <c r="E25" s="7">
        <f t="shared" si="1"/>
        <v>0.49806308799114601</v>
      </c>
    </row>
    <row r="26" spans="1:5">
      <c r="A26" s="9" t="s">
        <v>49</v>
      </c>
      <c r="B26" s="32">
        <v>23</v>
      </c>
      <c r="C26" s="7">
        <f t="shared" si="0"/>
        <v>1.2728278915329301</v>
      </c>
      <c r="D26" s="32">
        <v>23</v>
      </c>
      <c r="E26" s="7">
        <f t="shared" si="1"/>
        <v>1.2728278915329301</v>
      </c>
    </row>
    <row r="27" spans="1:5">
      <c r="A27" s="10" t="s">
        <v>50</v>
      </c>
      <c r="B27" s="32">
        <v>0</v>
      </c>
      <c r="C27" s="7">
        <f t="shared" si="0"/>
        <v>0</v>
      </c>
      <c r="D27" s="32">
        <v>0</v>
      </c>
      <c r="E27" s="7">
        <f t="shared" si="1"/>
        <v>0</v>
      </c>
    </row>
    <row r="28" spans="1:5">
      <c r="A28" s="10" t="s">
        <v>70</v>
      </c>
      <c r="B28" s="32">
        <v>7</v>
      </c>
      <c r="C28" s="7">
        <f t="shared" si="0"/>
        <v>0.38738240177089101</v>
      </c>
      <c r="D28" s="32">
        <v>7</v>
      </c>
      <c r="E28" s="7">
        <f t="shared" si="1"/>
        <v>0.38738240177089101</v>
      </c>
    </row>
    <row r="29" spans="1:5">
      <c r="A29" s="9" t="s">
        <v>51</v>
      </c>
      <c r="B29" s="32">
        <v>3</v>
      </c>
      <c r="C29" s="7">
        <f t="shared" si="0"/>
        <v>0.16602102933038199</v>
      </c>
      <c r="D29" s="32">
        <v>3</v>
      </c>
      <c r="E29" s="7">
        <f t="shared" si="1"/>
        <v>0.16602102933038199</v>
      </c>
    </row>
    <row r="30" spans="1:5">
      <c r="A30" s="9" t="s">
        <v>52</v>
      </c>
      <c r="B30" s="32">
        <v>0</v>
      </c>
      <c r="C30" s="7">
        <f t="shared" si="0"/>
        <v>0</v>
      </c>
      <c r="D30" s="32">
        <v>0</v>
      </c>
      <c r="E30" s="7">
        <f t="shared" si="1"/>
        <v>0</v>
      </c>
    </row>
    <row r="31" spans="1:5">
      <c r="A31" s="11" t="s">
        <v>53</v>
      </c>
      <c r="B31" s="32">
        <v>5</v>
      </c>
      <c r="C31" s="7">
        <f t="shared" si="0"/>
        <v>0.276701715550636</v>
      </c>
      <c r="D31" s="32">
        <v>5</v>
      </c>
      <c r="E31" s="7">
        <f t="shared" si="1"/>
        <v>0.276701715550636</v>
      </c>
    </row>
    <row r="32" spans="1:5">
      <c r="A32" s="11" t="s">
        <v>71</v>
      </c>
      <c r="B32" s="32">
        <v>43</v>
      </c>
      <c r="C32" s="7">
        <f t="shared" si="0"/>
        <v>2.3796347537354698</v>
      </c>
      <c r="D32" s="32">
        <v>43</v>
      </c>
      <c r="E32" s="7">
        <f t="shared" si="1"/>
        <v>2.3796347537354698</v>
      </c>
    </row>
    <row r="33" spans="1:5">
      <c r="A33" s="11" t="s">
        <v>54</v>
      </c>
      <c r="B33" s="32">
        <v>4</v>
      </c>
      <c r="C33" s="7">
        <f t="shared" si="0"/>
        <v>0.22136137244050899</v>
      </c>
      <c r="D33" s="32">
        <v>4</v>
      </c>
      <c r="E33" s="7">
        <f t="shared" si="1"/>
        <v>0.22136137244050899</v>
      </c>
    </row>
    <row r="34" spans="1:5">
      <c r="A34" s="9" t="s">
        <v>55</v>
      </c>
      <c r="B34" s="32">
        <v>10</v>
      </c>
      <c r="C34" s="7">
        <f t="shared" si="0"/>
        <v>0.55340343110127299</v>
      </c>
      <c r="D34" s="32">
        <v>10</v>
      </c>
      <c r="E34" s="7">
        <f t="shared" si="1"/>
        <v>0.55340343110127299</v>
      </c>
    </row>
    <row r="35" spans="1:5">
      <c r="A35" s="9" t="s">
        <v>56</v>
      </c>
      <c r="B35" s="32">
        <v>9</v>
      </c>
      <c r="C35" s="7">
        <f t="shared" si="0"/>
        <v>0.49806308799114601</v>
      </c>
      <c r="D35" s="32">
        <v>9</v>
      </c>
      <c r="E35" s="7">
        <f t="shared" si="1"/>
        <v>0.49806308799114601</v>
      </c>
    </row>
    <row r="36" spans="1:5">
      <c r="A36" s="9" t="s">
        <v>57</v>
      </c>
      <c r="B36" s="32">
        <v>18</v>
      </c>
      <c r="C36" s="7">
        <f t="shared" si="0"/>
        <v>0.99612617598229103</v>
      </c>
      <c r="D36" s="32">
        <v>18</v>
      </c>
      <c r="E36" s="7">
        <f t="shared" si="1"/>
        <v>0.99612617598229103</v>
      </c>
    </row>
    <row r="37" spans="1:5">
      <c r="A37" s="9" t="s">
        <v>58</v>
      </c>
      <c r="B37" s="32">
        <v>1</v>
      </c>
      <c r="C37" s="7">
        <f t="shared" si="0"/>
        <v>5.5340343110127303E-2</v>
      </c>
      <c r="D37" s="32">
        <v>1</v>
      </c>
      <c r="E37" s="7">
        <f t="shared" si="1"/>
        <v>5.5340343110127303E-2</v>
      </c>
    </row>
    <row r="38" spans="1:5">
      <c r="A38" s="9" t="s">
        <v>59</v>
      </c>
      <c r="B38" s="32">
        <v>59</v>
      </c>
      <c r="C38" s="7">
        <f t="shared" si="0"/>
        <v>3.2650802434975099</v>
      </c>
      <c r="D38" s="32">
        <v>59</v>
      </c>
      <c r="E38" s="7">
        <f t="shared" si="1"/>
        <v>3.2650802434975099</v>
      </c>
    </row>
    <row r="39" spans="1:5">
      <c r="A39" s="9" t="s">
        <v>60</v>
      </c>
      <c r="B39" s="32">
        <v>12</v>
      </c>
      <c r="C39" s="7">
        <f t="shared" si="0"/>
        <v>0.66408411732152695</v>
      </c>
      <c r="D39" s="32">
        <v>12</v>
      </c>
      <c r="E39" s="7">
        <f t="shared" si="1"/>
        <v>0.66408411732152695</v>
      </c>
    </row>
    <row r="40" spans="1:5">
      <c r="A40" s="10" t="s">
        <v>61</v>
      </c>
      <c r="B40" s="32">
        <v>6</v>
      </c>
      <c r="C40" s="7">
        <f t="shared" si="0"/>
        <v>0.33204205866076397</v>
      </c>
      <c r="D40" s="32">
        <v>6</v>
      </c>
      <c r="E40" s="7">
        <f t="shared" si="1"/>
        <v>0.33204205866076397</v>
      </c>
    </row>
    <row r="41" spans="1:5">
      <c r="A41" s="10" t="s">
        <v>62</v>
      </c>
      <c r="B41" s="32">
        <v>2</v>
      </c>
      <c r="C41" s="7">
        <f t="shared" si="0"/>
        <v>0.110680686220255</v>
      </c>
      <c r="D41" s="32">
        <v>2</v>
      </c>
      <c r="E41" s="7">
        <f t="shared" si="1"/>
        <v>0.110680686220255</v>
      </c>
    </row>
    <row r="42" spans="1:5">
      <c r="A42" s="10" t="s">
        <v>72</v>
      </c>
      <c r="B42" s="32">
        <v>44</v>
      </c>
      <c r="C42" s="7">
        <f t="shared" si="0"/>
        <v>2.4349750968456001</v>
      </c>
      <c r="D42" s="32">
        <v>44</v>
      </c>
      <c r="E42" s="7">
        <f t="shared" si="1"/>
        <v>2.4349750968456001</v>
      </c>
    </row>
    <row r="43" spans="1:5">
      <c r="A43" s="10" t="s">
        <v>73</v>
      </c>
      <c r="B43" s="32">
        <v>49</v>
      </c>
      <c r="C43" s="7">
        <f t="shared" si="0"/>
        <v>2.7116768123962398</v>
      </c>
      <c r="D43" s="32">
        <v>49</v>
      </c>
      <c r="E43" s="7">
        <f t="shared" si="1"/>
        <v>2.7116768123962398</v>
      </c>
    </row>
    <row r="44" spans="1:5">
      <c r="A44" s="10" t="s">
        <v>63</v>
      </c>
      <c r="B44" s="32">
        <v>1</v>
      </c>
      <c r="C44" s="7">
        <f t="shared" si="0"/>
        <v>5.5340343110127303E-2</v>
      </c>
      <c r="D44" s="32">
        <v>1</v>
      </c>
      <c r="E44" s="7">
        <f t="shared" si="1"/>
        <v>5.5340343110127303E-2</v>
      </c>
    </row>
    <row r="45" spans="1:5">
      <c r="A45" s="10" t="s">
        <v>64</v>
      </c>
      <c r="B45" s="32">
        <v>9</v>
      </c>
      <c r="C45" s="7">
        <f t="shared" si="0"/>
        <v>0.49806308799114601</v>
      </c>
      <c r="D45" s="32">
        <v>9</v>
      </c>
      <c r="E45" s="7">
        <f t="shared" si="1"/>
        <v>0.49806308799114601</v>
      </c>
    </row>
    <row r="46" spans="1:5">
      <c r="A46" s="10" t="s">
        <v>74</v>
      </c>
      <c r="B46" s="32">
        <v>2</v>
      </c>
      <c r="C46" s="7">
        <f t="shared" si="0"/>
        <v>0.110680686220255</v>
      </c>
      <c r="D46" s="32">
        <v>2</v>
      </c>
      <c r="E46" s="7">
        <f t="shared" si="1"/>
        <v>0.110680686220255</v>
      </c>
    </row>
    <row r="47" spans="1:5">
      <c r="A47" s="10" t="s">
        <v>75</v>
      </c>
      <c r="B47" s="32">
        <v>0</v>
      </c>
      <c r="C47" s="7">
        <f t="shared" si="0"/>
        <v>0</v>
      </c>
      <c r="D47" s="32">
        <v>0</v>
      </c>
      <c r="E47" s="7">
        <f t="shared" si="1"/>
        <v>0</v>
      </c>
    </row>
    <row r="48" spans="1:5">
      <c r="A48" s="10" t="s">
        <v>65</v>
      </c>
      <c r="B48" s="32">
        <v>1</v>
      </c>
      <c r="C48" s="7">
        <f t="shared" si="0"/>
        <v>5.5340343110127303E-2</v>
      </c>
      <c r="D48" s="32">
        <v>1</v>
      </c>
      <c r="E48" s="7">
        <f t="shared" si="1"/>
        <v>5.5340343110127303E-2</v>
      </c>
    </row>
    <row r="49" spans="1:5">
      <c r="A49" s="10" t="s">
        <v>66</v>
      </c>
      <c r="B49" s="32">
        <v>3</v>
      </c>
      <c r="C49" s="7">
        <f t="shared" si="0"/>
        <v>0.16602102933038199</v>
      </c>
      <c r="D49" s="32">
        <v>3</v>
      </c>
      <c r="E49" s="7">
        <f t="shared" si="1"/>
        <v>0.16602102933038199</v>
      </c>
    </row>
    <row r="50" spans="1:5">
      <c r="A50" s="10" t="s">
        <v>67</v>
      </c>
      <c r="B50" s="32">
        <v>14</v>
      </c>
      <c r="C50" s="7">
        <f t="shared" si="0"/>
        <v>0.77476480354178201</v>
      </c>
      <c r="D50" s="32">
        <v>14</v>
      </c>
      <c r="E50" s="7">
        <f t="shared" si="1"/>
        <v>0.77476480354178201</v>
      </c>
    </row>
    <row r="51" spans="1:5">
      <c r="A51" s="10" t="s">
        <v>68</v>
      </c>
      <c r="B51" s="32">
        <v>13</v>
      </c>
      <c r="C51" s="7">
        <f t="shared" si="0"/>
        <v>0.71942446043165498</v>
      </c>
      <c r="D51" s="32">
        <v>13</v>
      </c>
      <c r="E51" s="7">
        <f t="shared" si="1"/>
        <v>0.71942446043165498</v>
      </c>
    </row>
    <row r="52" spans="1:5">
      <c r="A52" s="10" t="s">
        <v>69</v>
      </c>
      <c r="B52" s="32">
        <v>67</v>
      </c>
      <c r="C52" s="7">
        <f>B52/$B$53*100</f>
        <v>3.7078029883785302</v>
      </c>
      <c r="D52" s="32">
        <v>67</v>
      </c>
      <c r="E52" s="7">
        <f>D52/$D$53*100</f>
        <v>3.7078029883785302</v>
      </c>
    </row>
    <row r="53" spans="1:5">
      <c r="A53" s="8" t="s">
        <v>557</v>
      </c>
      <c r="B53" s="17">
        <f>SUM(B8:B52)</f>
        <v>1807</v>
      </c>
      <c r="C53" s="7">
        <f>B53/$B$53*100</f>
        <v>100</v>
      </c>
      <c r="D53" s="17">
        <f>SUM(D8:D52)</f>
        <v>1807</v>
      </c>
      <c r="E53" s="7">
        <f>D53/$D$53*100</f>
        <v>100</v>
      </c>
    </row>
    <row r="54" spans="1:5">
      <c r="A54" s="5"/>
    </row>
    <row r="55" spans="1:5">
      <c r="A55" s="5" t="s">
        <v>25</v>
      </c>
    </row>
    <row r="56" spans="1:5">
      <c r="A56" s="5" t="s">
        <v>24</v>
      </c>
    </row>
    <row r="57" spans="1:5">
      <c r="A57" s="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E9BD-B318-405C-8865-1E5F25BB249B}">
  <sheetPr>
    <pageSetUpPr fitToPage="1"/>
  </sheetPr>
  <dimension ref="A1:E60"/>
  <sheetViews>
    <sheetView view="pageBreakPreview" zoomScaleNormal="85" zoomScaleSheetLayoutView="100" workbookViewId="0"/>
  </sheetViews>
  <sheetFormatPr defaultColWidth="9" defaultRowHeight="18.75"/>
  <cols>
    <col min="1" max="1" width="30.625" style="2" customWidth="1"/>
    <col min="2" max="5" width="15.625" style="2" customWidth="1"/>
    <col min="6" max="16384" width="9" style="2"/>
  </cols>
  <sheetData>
    <row r="1" spans="1:5" ht="19.5">
      <c r="A1" s="1" t="s">
        <v>29</v>
      </c>
    </row>
    <row r="2" spans="1:5" ht="19.5">
      <c r="A2" s="1" t="s">
        <v>605</v>
      </c>
    </row>
    <row r="3" spans="1:5" ht="19.5">
      <c r="A3" s="1" t="s">
        <v>545</v>
      </c>
    </row>
    <row r="4" spans="1:5" ht="19.5">
      <c r="A4" s="1"/>
    </row>
    <row r="5" spans="1:5" ht="19.5">
      <c r="A5" s="1" t="s">
        <v>558</v>
      </c>
    </row>
    <row r="6" spans="1:5" ht="36" customHeight="1">
      <c r="A6" s="40" t="s">
        <v>193</v>
      </c>
      <c r="B6" s="42" t="s">
        <v>606</v>
      </c>
      <c r="C6" s="43"/>
      <c r="D6" s="42" t="s">
        <v>607</v>
      </c>
      <c r="E6" s="43"/>
    </row>
    <row r="7" spans="1:5">
      <c r="A7" s="41"/>
      <c r="B7" s="6" t="s">
        <v>28</v>
      </c>
      <c r="C7" s="6" t="s">
        <v>23</v>
      </c>
      <c r="D7" s="6" t="s">
        <v>28</v>
      </c>
      <c r="E7" s="6" t="s">
        <v>23</v>
      </c>
    </row>
    <row r="8" spans="1:5">
      <c r="A8" s="14" t="s">
        <v>97</v>
      </c>
      <c r="B8" s="32">
        <v>86</v>
      </c>
      <c r="C8" s="24">
        <f t="shared" ref="C8:C52" si="0">B8/$B$56*100</f>
        <v>4.0243331773514299</v>
      </c>
      <c r="D8" s="32">
        <v>86</v>
      </c>
      <c r="E8" s="24">
        <f t="shared" ref="E8:E51" si="1">D8/$D$56*100</f>
        <v>4.0243331773514299</v>
      </c>
    </row>
    <row r="9" spans="1:5">
      <c r="A9" s="14" t="s">
        <v>98</v>
      </c>
      <c r="B9" s="32">
        <v>115</v>
      </c>
      <c r="C9" s="24">
        <f t="shared" si="0"/>
        <v>5.3813757604117898</v>
      </c>
      <c r="D9" s="32">
        <v>115</v>
      </c>
      <c r="E9" s="24">
        <f t="shared" si="1"/>
        <v>5.3813757604117898</v>
      </c>
    </row>
    <row r="10" spans="1:5">
      <c r="A10" s="14" t="s">
        <v>99</v>
      </c>
      <c r="B10" s="32">
        <v>152</v>
      </c>
      <c r="C10" s="24">
        <f t="shared" si="0"/>
        <v>7.1127749181095004</v>
      </c>
      <c r="D10" s="32">
        <v>152</v>
      </c>
      <c r="E10" s="24">
        <f t="shared" si="1"/>
        <v>7.1127749181095004</v>
      </c>
    </row>
    <row r="11" spans="1:5">
      <c r="A11" s="14" t="s">
        <v>100</v>
      </c>
      <c r="B11" s="32">
        <v>92</v>
      </c>
      <c r="C11" s="24">
        <f t="shared" si="0"/>
        <v>4.3051006083294299</v>
      </c>
      <c r="D11" s="32">
        <v>92</v>
      </c>
      <c r="E11" s="24">
        <f t="shared" si="1"/>
        <v>4.3051006083294299</v>
      </c>
    </row>
    <row r="12" spans="1:5">
      <c r="A12" s="14" t="s">
        <v>101</v>
      </c>
      <c r="B12" s="32">
        <v>46</v>
      </c>
      <c r="C12" s="24">
        <f t="shared" si="0"/>
        <v>2.1525503041647198</v>
      </c>
      <c r="D12" s="32">
        <v>46</v>
      </c>
      <c r="E12" s="24">
        <f t="shared" si="1"/>
        <v>2.1525503041647198</v>
      </c>
    </row>
    <row r="13" spans="1:5">
      <c r="A13" s="14" t="s">
        <v>102</v>
      </c>
      <c r="B13" s="32">
        <v>118</v>
      </c>
      <c r="C13" s="24">
        <f t="shared" si="0"/>
        <v>5.5217594759008</v>
      </c>
      <c r="D13" s="32">
        <v>118</v>
      </c>
      <c r="E13" s="24">
        <f t="shared" si="1"/>
        <v>5.5217594759008</v>
      </c>
    </row>
    <row r="14" spans="1:5">
      <c r="A14" s="14" t="s">
        <v>103</v>
      </c>
      <c r="B14" s="32">
        <v>14</v>
      </c>
      <c r="C14" s="24">
        <f t="shared" si="0"/>
        <v>0.655124005615349</v>
      </c>
      <c r="D14" s="32">
        <v>14</v>
      </c>
      <c r="E14" s="24">
        <f t="shared" si="1"/>
        <v>0.655124005615349</v>
      </c>
    </row>
    <row r="15" spans="1:5">
      <c r="A15" s="14" t="s">
        <v>104</v>
      </c>
      <c r="B15" s="32">
        <v>9</v>
      </c>
      <c r="C15" s="24">
        <f t="shared" si="0"/>
        <v>0.42115114646701002</v>
      </c>
      <c r="D15" s="32">
        <v>9</v>
      </c>
      <c r="E15" s="24">
        <f t="shared" si="1"/>
        <v>0.42115114646701002</v>
      </c>
    </row>
    <row r="16" spans="1:5">
      <c r="A16" s="14" t="s">
        <v>114</v>
      </c>
      <c r="B16" s="32">
        <v>39</v>
      </c>
      <c r="C16" s="24">
        <f t="shared" si="0"/>
        <v>1.82498830135704</v>
      </c>
      <c r="D16" s="32">
        <v>39</v>
      </c>
      <c r="E16" s="24">
        <f t="shared" si="1"/>
        <v>1.82498830135704</v>
      </c>
    </row>
    <row r="17" spans="1:5">
      <c r="A17" s="14" t="s">
        <v>105</v>
      </c>
      <c r="B17" s="32">
        <v>14</v>
      </c>
      <c r="C17" s="24">
        <f t="shared" si="0"/>
        <v>0.655124005615349</v>
      </c>
      <c r="D17" s="32">
        <v>14</v>
      </c>
      <c r="E17" s="24">
        <f t="shared" si="1"/>
        <v>0.655124005615349</v>
      </c>
    </row>
    <row r="18" spans="1:5">
      <c r="A18" s="14" t="s">
        <v>118</v>
      </c>
      <c r="B18" s="32">
        <v>0</v>
      </c>
      <c r="C18" s="24">
        <f t="shared" si="0"/>
        <v>0</v>
      </c>
      <c r="D18" s="32">
        <v>0</v>
      </c>
      <c r="E18" s="24">
        <f t="shared" si="1"/>
        <v>0</v>
      </c>
    </row>
    <row r="19" spans="1:5">
      <c r="A19" s="14" t="s">
        <v>106</v>
      </c>
      <c r="B19" s="32">
        <v>15</v>
      </c>
      <c r="C19" s="24">
        <f t="shared" si="0"/>
        <v>0.70191857744501596</v>
      </c>
      <c r="D19" s="32">
        <v>15</v>
      </c>
      <c r="E19" s="24">
        <f t="shared" si="1"/>
        <v>0.70191857744501596</v>
      </c>
    </row>
    <row r="20" spans="1:5">
      <c r="A20" s="14" t="s">
        <v>122</v>
      </c>
      <c r="B20" s="32">
        <v>74</v>
      </c>
      <c r="C20" s="24">
        <f t="shared" si="0"/>
        <v>3.4627983153954101</v>
      </c>
      <c r="D20" s="32">
        <v>74</v>
      </c>
      <c r="E20" s="24">
        <f t="shared" si="1"/>
        <v>3.4627983153954101</v>
      </c>
    </row>
    <row r="21" spans="1:5">
      <c r="A21" s="14" t="s">
        <v>123</v>
      </c>
      <c r="B21" s="32">
        <v>4</v>
      </c>
      <c r="C21" s="24">
        <f t="shared" si="0"/>
        <v>0.18717828731867101</v>
      </c>
      <c r="D21" s="32">
        <v>4</v>
      </c>
      <c r="E21" s="24">
        <f t="shared" si="1"/>
        <v>0.18717828731867101</v>
      </c>
    </row>
    <row r="22" spans="1:5">
      <c r="A22" s="14" t="s">
        <v>116</v>
      </c>
      <c r="B22" s="32">
        <v>1</v>
      </c>
      <c r="C22" s="24">
        <f t="shared" si="0"/>
        <v>4.67945718296678E-2</v>
      </c>
      <c r="D22" s="32">
        <v>1</v>
      </c>
      <c r="E22" s="24">
        <f t="shared" si="1"/>
        <v>4.67945718296678E-2</v>
      </c>
    </row>
    <row r="23" spans="1:5">
      <c r="A23" s="14" t="s">
        <v>117</v>
      </c>
      <c r="B23" s="32">
        <v>77</v>
      </c>
      <c r="C23" s="24">
        <f t="shared" si="0"/>
        <v>3.6031820308844198</v>
      </c>
      <c r="D23" s="32">
        <v>77</v>
      </c>
      <c r="E23" s="24">
        <f t="shared" si="1"/>
        <v>3.6031820308844198</v>
      </c>
    </row>
    <row r="24" spans="1:5">
      <c r="A24" s="14" t="s">
        <v>107</v>
      </c>
      <c r="B24" s="32">
        <v>75</v>
      </c>
      <c r="C24" s="24">
        <f t="shared" si="0"/>
        <v>3.5095928872250801</v>
      </c>
      <c r="D24" s="32">
        <v>75</v>
      </c>
      <c r="E24" s="24">
        <f t="shared" si="1"/>
        <v>3.5095928872250801</v>
      </c>
    </row>
    <row r="25" spans="1:5">
      <c r="A25" s="14" t="s">
        <v>108</v>
      </c>
      <c r="B25" s="32">
        <v>107</v>
      </c>
      <c r="C25" s="24">
        <f t="shared" si="0"/>
        <v>5.0070191857744497</v>
      </c>
      <c r="D25" s="32">
        <v>107</v>
      </c>
      <c r="E25" s="24">
        <f t="shared" si="1"/>
        <v>5.0070191857744497</v>
      </c>
    </row>
    <row r="26" spans="1:5">
      <c r="A26" s="14" t="s">
        <v>109</v>
      </c>
      <c r="B26" s="32">
        <v>79</v>
      </c>
      <c r="C26" s="24">
        <f t="shared" si="0"/>
        <v>3.6967711745437501</v>
      </c>
      <c r="D26" s="32">
        <v>79</v>
      </c>
      <c r="E26" s="24">
        <f t="shared" si="1"/>
        <v>3.6967711745437501</v>
      </c>
    </row>
    <row r="27" spans="1:5">
      <c r="A27" s="14" t="s">
        <v>110</v>
      </c>
      <c r="B27" s="32">
        <v>48</v>
      </c>
      <c r="C27" s="24">
        <f t="shared" si="0"/>
        <v>2.2461394478240502</v>
      </c>
      <c r="D27" s="32">
        <v>48</v>
      </c>
      <c r="E27" s="24">
        <f t="shared" si="1"/>
        <v>2.2461394478240502</v>
      </c>
    </row>
    <row r="28" spans="1:5">
      <c r="A28" s="14" t="s">
        <v>111</v>
      </c>
      <c r="B28" s="32">
        <v>122</v>
      </c>
      <c r="C28" s="24">
        <f t="shared" si="0"/>
        <v>5.7089377632194704</v>
      </c>
      <c r="D28" s="32">
        <v>122</v>
      </c>
      <c r="E28" s="24">
        <f t="shared" si="1"/>
        <v>5.7089377632194704</v>
      </c>
    </row>
    <row r="29" spans="1:5">
      <c r="A29" s="14" t="s">
        <v>112</v>
      </c>
      <c r="B29" s="32">
        <v>221</v>
      </c>
      <c r="C29" s="24">
        <f t="shared" si="0"/>
        <v>10.341600374356601</v>
      </c>
      <c r="D29" s="32">
        <v>221</v>
      </c>
      <c r="E29" s="24">
        <f t="shared" si="1"/>
        <v>10.341600374356601</v>
      </c>
    </row>
    <row r="30" spans="1:5">
      <c r="A30" s="14" t="s">
        <v>113</v>
      </c>
      <c r="B30" s="32">
        <v>24</v>
      </c>
      <c r="C30" s="24">
        <f t="shared" si="0"/>
        <v>1.12306972391203</v>
      </c>
      <c r="D30" s="32">
        <v>24</v>
      </c>
      <c r="E30" s="24">
        <f t="shared" si="1"/>
        <v>1.12306972391203</v>
      </c>
    </row>
    <row r="31" spans="1:5">
      <c r="A31" s="14" t="s">
        <v>115</v>
      </c>
      <c r="B31" s="32">
        <v>17</v>
      </c>
      <c r="C31" s="24">
        <f t="shared" si="0"/>
        <v>0.79550772110435197</v>
      </c>
      <c r="D31" s="32">
        <v>17</v>
      </c>
      <c r="E31" s="24">
        <f t="shared" si="1"/>
        <v>0.79550772110435197</v>
      </c>
    </row>
    <row r="32" spans="1:5">
      <c r="A32" s="14" t="s">
        <v>119</v>
      </c>
      <c r="B32" s="32">
        <v>36</v>
      </c>
      <c r="C32" s="24">
        <f t="shared" si="0"/>
        <v>1.6846045858680401</v>
      </c>
      <c r="D32" s="32">
        <v>36</v>
      </c>
      <c r="E32" s="24">
        <f t="shared" si="1"/>
        <v>1.6846045858680401</v>
      </c>
    </row>
    <row r="33" spans="1:5">
      <c r="A33" s="14" t="s">
        <v>120</v>
      </c>
      <c r="B33" s="32">
        <v>8</v>
      </c>
      <c r="C33" s="24">
        <f t="shared" si="0"/>
        <v>0.37435657463734201</v>
      </c>
      <c r="D33" s="32">
        <v>8</v>
      </c>
      <c r="E33" s="24">
        <f t="shared" si="1"/>
        <v>0.37435657463734201</v>
      </c>
    </row>
    <row r="34" spans="1:5">
      <c r="A34" s="14" t="s">
        <v>121</v>
      </c>
      <c r="B34" s="32">
        <v>29</v>
      </c>
      <c r="C34" s="24">
        <f t="shared" si="0"/>
        <v>1.3570425830603701</v>
      </c>
      <c r="D34" s="32">
        <v>29</v>
      </c>
      <c r="E34" s="24">
        <f t="shared" si="1"/>
        <v>1.3570425830603701</v>
      </c>
    </row>
    <row r="35" spans="1:5">
      <c r="A35" s="14" t="s">
        <v>131</v>
      </c>
      <c r="B35" s="32">
        <v>73</v>
      </c>
      <c r="C35" s="24">
        <f t="shared" si="0"/>
        <v>3.4160037435657502</v>
      </c>
      <c r="D35" s="32">
        <v>73</v>
      </c>
      <c r="E35" s="24">
        <f t="shared" si="1"/>
        <v>3.4160037435657502</v>
      </c>
    </row>
    <row r="36" spans="1:5">
      <c r="A36" s="14" t="s">
        <v>130</v>
      </c>
      <c r="B36" s="32">
        <v>24</v>
      </c>
      <c r="C36" s="24">
        <f t="shared" si="0"/>
        <v>1.12306972391203</v>
      </c>
      <c r="D36" s="32">
        <v>24</v>
      </c>
      <c r="E36" s="24">
        <f t="shared" si="1"/>
        <v>1.12306972391203</v>
      </c>
    </row>
    <row r="37" spans="1:5">
      <c r="A37" s="14" t="s">
        <v>124</v>
      </c>
      <c r="B37" s="32">
        <v>15</v>
      </c>
      <c r="C37" s="24">
        <f t="shared" si="0"/>
        <v>0.70191857744501596</v>
      </c>
      <c r="D37" s="32">
        <v>15</v>
      </c>
      <c r="E37" s="24">
        <f t="shared" si="1"/>
        <v>0.70191857744501596</v>
      </c>
    </row>
    <row r="38" spans="1:5">
      <c r="A38" s="14" t="s">
        <v>125</v>
      </c>
      <c r="B38" s="32">
        <v>1</v>
      </c>
      <c r="C38" s="24">
        <f t="shared" si="0"/>
        <v>4.67945718296678E-2</v>
      </c>
      <c r="D38" s="32">
        <v>1</v>
      </c>
      <c r="E38" s="24">
        <f t="shared" si="1"/>
        <v>4.67945718296678E-2</v>
      </c>
    </row>
    <row r="39" spans="1:5">
      <c r="A39" s="14" t="s">
        <v>126</v>
      </c>
      <c r="B39" s="32">
        <v>33</v>
      </c>
      <c r="C39" s="24">
        <f t="shared" si="0"/>
        <v>1.5442208703790401</v>
      </c>
      <c r="D39" s="32">
        <v>33</v>
      </c>
      <c r="E39" s="24">
        <f t="shared" si="1"/>
        <v>1.5442208703790401</v>
      </c>
    </row>
    <row r="40" spans="1:5">
      <c r="A40" s="14" t="s">
        <v>127</v>
      </c>
      <c r="B40" s="32">
        <v>57</v>
      </c>
      <c r="C40" s="24">
        <f t="shared" si="0"/>
        <v>2.6672905942910599</v>
      </c>
      <c r="D40" s="32">
        <v>57</v>
      </c>
      <c r="E40" s="24">
        <f t="shared" si="1"/>
        <v>2.6672905942910599</v>
      </c>
    </row>
    <row r="41" spans="1:5">
      <c r="A41" s="14" t="s">
        <v>128</v>
      </c>
      <c r="B41" s="32">
        <v>4</v>
      </c>
      <c r="C41" s="24">
        <f t="shared" si="0"/>
        <v>0.18717828731867101</v>
      </c>
      <c r="D41" s="32">
        <v>4</v>
      </c>
      <c r="E41" s="24">
        <f t="shared" si="1"/>
        <v>0.18717828731867101</v>
      </c>
    </row>
    <row r="42" spans="1:5">
      <c r="A42" s="14" t="s">
        <v>129</v>
      </c>
      <c r="B42" s="32">
        <v>33</v>
      </c>
      <c r="C42" s="24">
        <f t="shared" si="0"/>
        <v>1.5442208703790401</v>
      </c>
      <c r="D42" s="32">
        <v>33</v>
      </c>
      <c r="E42" s="24">
        <f t="shared" si="1"/>
        <v>1.5442208703790401</v>
      </c>
    </row>
    <row r="43" spans="1:5">
      <c r="A43" s="14" t="s">
        <v>137</v>
      </c>
      <c r="B43" s="32">
        <v>81</v>
      </c>
      <c r="C43" s="24">
        <f t="shared" si="0"/>
        <v>3.7903603182030898</v>
      </c>
      <c r="D43" s="32">
        <v>81</v>
      </c>
      <c r="E43" s="24">
        <f t="shared" si="1"/>
        <v>3.7903603182030898</v>
      </c>
    </row>
    <row r="44" spans="1:5">
      <c r="A44" s="14" t="s">
        <v>138</v>
      </c>
      <c r="B44" s="32">
        <v>75</v>
      </c>
      <c r="C44" s="24">
        <f t="shared" si="0"/>
        <v>3.5095928872250801</v>
      </c>
      <c r="D44" s="32">
        <v>75</v>
      </c>
      <c r="E44" s="24">
        <f t="shared" si="1"/>
        <v>3.5095928872250801</v>
      </c>
    </row>
    <row r="45" spans="1:5">
      <c r="A45" s="14" t="s">
        <v>139</v>
      </c>
      <c r="B45" s="32">
        <v>2</v>
      </c>
      <c r="C45" s="24">
        <f t="shared" si="0"/>
        <v>9.3589143659335503E-2</v>
      </c>
      <c r="D45" s="32">
        <v>2</v>
      </c>
      <c r="E45" s="24">
        <f t="shared" si="1"/>
        <v>9.3589143659335503E-2</v>
      </c>
    </row>
    <row r="46" spans="1:5">
      <c r="A46" s="14" t="s">
        <v>140</v>
      </c>
      <c r="B46" s="32">
        <v>3</v>
      </c>
      <c r="C46" s="24">
        <f t="shared" si="0"/>
        <v>0.140383715489003</v>
      </c>
      <c r="D46" s="32">
        <v>3</v>
      </c>
      <c r="E46" s="24">
        <f t="shared" si="1"/>
        <v>0.140383715489003</v>
      </c>
    </row>
    <row r="47" spans="1:5">
      <c r="A47" s="14" t="s">
        <v>136</v>
      </c>
      <c r="B47" s="32">
        <v>2</v>
      </c>
      <c r="C47" s="24">
        <f t="shared" si="0"/>
        <v>9.3589143659335503E-2</v>
      </c>
      <c r="D47" s="32">
        <v>2</v>
      </c>
      <c r="E47" s="24">
        <f t="shared" si="1"/>
        <v>9.3589143659335503E-2</v>
      </c>
    </row>
    <row r="48" spans="1:5">
      <c r="A48" s="14" t="s">
        <v>132</v>
      </c>
      <c r="B48" s="32">
        <v>12</v>
      </c>
      <c r="C48" s="24">
        <f t="shared" si="0"/>
        <v>0.56153486195601299</v>
      </c>
      <c r="D48" s="32">
        <v>12</v>
      </c>
      <c r="E48" s="24">
        <f t="shared" si="1"/>
        <v>0.56153486195601299</v>
      </c>
    </row>
    <row r="49" spans="1:5">
      <c r="A49" s="14" t="s">
        <v>133</v>
      </c>
      <c r="B49" s="32">
        <v>1</v>
      </c>
      <c r="C49" s="24">
        <f t="shared" si="0"/>
        <v>4.67945718296678E-2</v>
      </c>
      <c r="D49" s="32">
        <v>1</v>
      </c>
      <c r="E49" s="24">
        <f t="shared" si="1"/>
        <v>4.67945718296678E-2</v>
      </c>
    </row>
    <row r="50" spans="1:5">
      <c r="A50" s="14" t="s">
        <v>134</v>
      </c>
      <c r="B50" s="32">
        <v>3</v>
      </c>
      <c r="C50" s="24">
        <f t="shared" si="0"/>
        <v>0.140383715489003</v>
      </c>
      <c r="D50" s="32">
        <v>3</v>
      </c>
      <c r="E50" s="24">
        <f t="shared" si="1"/>
        <v>0.140383715489003</v>
      </c>
    </row>
    <row r="51" spans="1:5">
      <c r="A51" s="14" t="s">
        <v>135</v>
      </c>
      <c r="B51" s="32">
        <v>37</v>
      </c>
      <c r="C51" s="24">
        <f t="shared" si="0"/>
        <v>1.7313991576977099</v>
      </c>
      <c r="D51" s="32">
        <v>37</v>
      </c>
      <c r="E51" s="24">
        <f t="shared" si="1"/>
        <v>1.7313991576977099</v>
      </c>
    </row>
    <row r="52" spans="1:5">
      <c r="A52" s="9" t="s">
        <v>599</v>
      </c>
      <c r="B52" s="32">
        <v>0</v>
      </c>
      <c r="C52" s="7">
        <f t="shared" si="0"/>
        <v>0</v>
      </c>
      <c r="D52" s="32">
        <v>0</v>
      </c>
      <c r="E52" s="7">
        <f t="shared" ref="E52:E53" si="2">D52/$D$56*100</f>
        <v>0</v>
      </c>
    </row>
    <row r="53" spans="1:5">
      <c r="A53" s="9" t="s">
        <v>600</v>
      </c>
      <c r="B53" s="32">
        <v>0</v>
      </c>
      <c r="C53" s="7">
        <f t="shared" ref="C53" si="3">B53/$B$56*100</f>
        <v>0</v>
      </c>
      <c r="D53" s="32">
        <v>0</v>
      </c>
      <c r="E53" s="7">
        <f t="shared" si="2"/>
        <v>0</v>
      </c>
    </row>
    <row r="54" spans="1:5">
      <c r="A54" s="14" t="s">
        <v>492</v>
      </c>
      <c r="B54" s="32">
        <v>53</v>
      </c>
      <c r="C54" s="24">
        <f>B54/$B$56*100</f>
        <v>2.4801123069723898</v>
      </c>
      <c r="D54" s="32">
        <v>53</v>
      </c>
      <c r="E54" s="24">
        <f>D54/$D$56*100</f>
        <v>2.4801123069723898</v>
      </c>
    </row>
    <row r="55" spans="1:5">
      <c r="A55" s="14" t="s">
        <v>142</v>
      </c>
      <c r="B55" s="32">
        <v>6</v>
      </c>
      <c r="C55" s="24">
        <f>B55/$B$56*100</f>
        <v>0.28076743097800699</v>
      </c>
      <c r="D55" s="32">
        <v>6</v>
      </c>
      <c r="E55" s="24">
        <f>D55/$D$56*100</f>
        <v>0.28076743097800699</v>
      </c>
    </row>
    <row r="56" spans="1:5">
      <c r="A56" s="8" t="s">
        <v>0</v>
      </c>
      <c r="B56" s="17">
        <f>SUM(B8:B55)</f>
        <v>2137</v>
      </c>
      <c r="C56" s="24">
        <f>B56/$B$56*100</f>
        <v>100</v>
      </c>
      <c r="D56" s="17">
        <f>SUM(D8:D55)</f>
        <v>2137</v>
      </c>
      <c r="E56" s="24">
        <f>D56/$D$56*100</f>
        <v>100</v>
      </c>
    </row>
    <row r="57" spans="1:5">
      <c r="A57" s="5"/>
    </row>
    <row r="58" spans="1:5">
      <c r="A58" s="5" t="s">
        <v>143</v>
      </c>
    </row>
    <row r="59" spans="1:5">
      <c r="A59" s="5" t="s">
        <v>24</v>
      </c>
    </row>
    <row r="60" spans="1:5">
      <c r="A60" s="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6B2B-F0D6-44D6-B30B-B97F01E1EAFE}">
  <sheetPr>
    <pageSetUpPr fitToPage="1"/>
  </sheetPr>
  <dimension ref="A1:S57"/>
  <sheetViews>
    <sheetView view="pageBreakPreview" zoomScaleNormal="85" zoomScaleSheetLayoutView="100" workbookViewId="0"/>
  </sheetViews>
  <sheetFormatPr defaultColWidth="9" defaultRowHeight="18.75"/>
  <cols>
    <col min="1" max="1" width="30.625" style="2" customWidth="1"/>
    <col min="2" max="19" width="15.625" style="2" customWidth="1"/>
    <col min="20" max="16384" width="9" style="2"/>
  </cols>
  <sheetData>
    <row r="1" spans="1:19" ht="19.5">
      <c r="A1" s="1" t="s">
        <v>29</v>
      </c>
    </row>
    <row r="2" spans="1:19" ht="19.5">
      <c r="A2" s="1" t="s">
        <v>605</v>
      </c>
    </row>
    <row r="3" spans="1:19" ht="39.950000000000003" customHeight="1">
      <c r="A3" s="31" t="s">
        <v>545</v>
      </c>
    </row>
    <row r="4" spans="1:19" ht="19.5">
      <c r="A4" s="1" t="s">
        <v>559</v>
      </c>
    </row>
    <row r="5" spans="1:19" ht="20.100000000000001" customHeight="1">
      <c r="A5" s="51" t="s">
        <v>193</v>
      </c>
      <c r="B5" s="44" t="s">
        <v>278</v>
      </c>
      <c r="C5" s="45"/>
      <c r="D5" s="45"/>
      <c r="E5" s="45"/>
      <c r="F5" s="45"/>
      <c r="G5" s="45"/>
      <c r="H5" s="45"/>
      <c r="I5" s="45"/>
      <c r="J5" s="45"/>
      <c r="K5" s="45"/>
      <c r="L5" s="45"/>
      <c r="M5" s="45"/>
      <c r="N5" s="45"/>
      <c r="O5" s="45"/>
      <c r="P5" s="45"/>
      <c r="Q5" s="46"/>
      <c r="R5" s="47" t="s">
        <v>0</v>
      </c>
      <c r="S5" s="48"/>
    </row>
    <row r="6" spans="1:19" ht="18" customHeight="1">
      <c r="A6" s="52"/>
      <c r="B6" s="56" t="s">
        <v>146</v>
      </c>
      <c r="C6" s="55"/>
      <c r="D6" s="54" t="s">
        <v>147</v>
      </c>
      <c r="E6" s="55"/>
      <c r="F6" s="54" t="s">
        <v>148</v>
      </c>
      <c r="G6" s="55"/>
      <c r="H6" s="54" t="s">
        <v>149</v>
      </c>
      <c r="I6" s="55"/>
      <c r="J6" s="54" t="s">
        <v>150</v>
      </c>
      <c r="K6" s="55"/>
      <c r="L6" s="54" t="s">
        <v>151</v>
      </c>
      <c r="M6" s="55"/>
      <c r="N6" s="54" t="s">
        <v>152</v>
      </c>
      <c r="O6" s="55"/>
      <c r="P6" s="54" t="s">
        <v>153</v>
      </c>
      <c r="Q6" s="55"/>
      <c r="R6" s="49"/>
      <c r="S6" s="50"/>
    </row>
    <row r="7" spans="1:19" ht="56.25">
      <c r="A7" s="53"/>
      <c r="B7" s="26" t="s">
        <v>608</v>
      </c>
      <c r="C7" s="29" t="s">
        <v>609</v>
      </c>
      <c r="D7" s="25" t="s">
        <v>608</v>
      </c>
      <c r="E7" s="29" t="s">
        <v>609</v>
      </c>
      <c r="F7" s="25" t="s">
        <v>608</v>
      </c>
      <c r="G7" s="29" t="s">
        <v>609</v>
      </c>
      <c r="H7" s="25" t="s">
        <v>608</v>
      </c>
      <c r="I7" s="29" t="s">
        <v>609</v>
      </c>
      <c r="J7" s="25" t="s">
        <v>608</v>
      </c>
      <c r="K7" s="29" t="s">
        <v>609</v>
      </c>
      <c r="L7" s="25" t="s">
        <v>608</v>
      </c>
      <c r="M7" s="29" t="s">
        <v>609</v>
      </c>
      <c r="N7" s="25" t="s">
        <v>608</v>
      </c>
      <c r="O7" s="29" t="s">
        <v>609</v>
      </c>
      <c r="P7" s="25" t="s">
        <v>608</v>
      </c>
      <c r="Q7" s="29" t="s">
        <v>609</v>
      </c>
      <c r="R7" s="25" t="s">
        <v>608</v>
      </c>
      <c r="S7" s="29" t="s">
        <v>609</v>
      </c>
    </row>
    <row r="8" spans="1:19">
      <c r="A8" s="30" t="s">
        <v>97</v>
      </c>
      <c r="B8" s="32">
        <v>29</v>
      </c>
      <c r="C8" s="32">
        <v>29</v>
      </c>
      <c r="D8" s="32">
        <v>0</v>
      </c>
      <c r="E8" s="32">
        <v>0</v>
      </c>
      <c r="F8" s="32">
        <v>7</v>
      </c>
      <c r="G8" s="32">
        <v>7</v>
      </c>
      <c r="H8" s="32">
        <v>1</v>
      </c>
      <c r="I8" s="32">
        <v>1</v>
      </c>
      <c r="J8" s="32">
        <v>4</v>
      </c>
      <c r="K8" s="32">
        <v>4</v>
      </c>
      <c r="L8" s="32">
        <v>4</v>
      </c>
      <c r="M8" s="32">
        <v>4</v>
      </c>
      <c r="N8" s="32">
        <v>33</v>
      </c>
      <c r="O8" s="32">
        <v>33</v>
      </c>
      <c r="P8" s="32">
        <v>8</v>
      </c>
      <c r="Q8" s="32">
        <v>8</v>
      </c>
      <c r="R8" s="16">
        <f>B8+D8+F8+H8+J8+L8+N8+P8</f>
        <v>86</v>
      </c>
      <c r="S8" s="16">
        <f>C8+E8+G8+I8+K8+M8+O8+Q8</f>
        <v>86</v>
      </c>
    </row>
    <row r="9" spans="1:19">
      <c r="A9" s="30" t="s">
        <v>98</v>
      </c>
      <c r="B9" s="32">
        <v>17</v>
      </c>
      <c r="C9" s="32">
        <v>17</v>
      </c>
      <c r="D9" s="32">
        <v>0</v>
      </c>
      <c r="E9" s="32">
        <v>0</v>
      </c>
      <c r="F9" s="32">
        <v>9</v>
      </c>
      <c r="G9" s="32">
        <v>9</v>
      </c>
      <c r="H9" s="32">
        <v>1</v>
      </c>
      <c r="I9" s="32">
        <v>1</v>
      </c>
      <c r="J9" s="32">
        <v>15</v>
      </c>
      <c r="K9" s="32">
        <v>15</v>
      </c>
      <c r="L9" s="32">
        <v>4</v>
      </c>
      <c r="M9" s="32">
        <v>4</v>
      </c>
      <c r="N9" s="32">
        <v>65</v>
      </c>
      <c r="O9" s="32">
        <v>65</v>
      </c>
      <c r="P9" s="32">
        <v>4</v>
      </c>
      <c r="Q9" s="32">
        <v>4</v>
      </c>
      <c r="R9" s="16">
        <f t="shared" ref="R9:S46" si="0">B9+D9+F9+H9+J9+L9+N9+P9</f>
        <v>115</v>
      </c>
      <c r="S9" s="16">
        <f t="shared" si="0"/>
        <v>115</v>
      </c>
    </row>
    <row r="10" spans="1:19">
      <c r="A10" s="30" t="s">
        <v>99</v>
      </c>
      <c r="B10" s="32">
        <v>27</v>
      </c>
      <c r="C10" s="32">
        <v>27</v>
      </c>
      <c r="D10" s="32">
        <v>0</v>
      </c>
      <c r="E10" s="32">
        <v>0</v>
      </c>
      <c r="F10" s="32">
        <v>60</v>
      </c>
      <c r="G10" s="32">
        <v>60</v>
      </c>
      <c r="H10" s="32">
        <v>11</v>
      </c>
      <c r="I10" s="32">
        <v>11</v>
      </c>
      <c r="J10" s="32">
        <v>13</v>
      </c>
      <c r="K10" s="32">
        <v>13</v>
      </c>
      <c r="L10" s="32">
        <v>7</v>
      </c>
      <c r="M10" s="32">
        <v>7</v>
      </c>
      <c r="N10" s="32">
        <v>28</v>
      </c>
      <c r="O10" s="32">
        <v>28</v>
      </c>
      <c r="P10" s="32">
        <v>6</v>
      </c>
      <c r="Q10" s="32">
        <v>6</v>
      </c>
      <c r="R10" s="16">
        <f t="shared" si="0"/>
        <v>152</v>
      </c>
      <c r="S10" s="16">
        <f t="shared" si="0"/>
        <v>152</v>
      </c>
    </row>
    <row r="11" spans="1:19">
      <c r="A11" s="30" t="s">
        <v>100</v>
      </c>
      <c r="B11" s="32">
        <v>12</v>
      </c>
      <c r="C11" s="32">
        <v>12</v>
      </c>
      <c r="D11" s="32">
        <v>0</v>
      </c>
      <c r="E11" s="32">
        <v>0</v>
      </c>
      <c r="F11" s="32">
        <v>11</v>
      </c>
      <c r="G11" s="32">
        <v>11</v>
      </c>
      <c r="H11" s="32">
        <v>5</v>
      </c>
      <c r="I11" s="32">
        <v>5</v>
      </c>
      <c r="J11" s="32">
        <v>6</v>
      </c>
      <c r="K11" s="32">
        <v>6</v>
      </c>
      <c r="L11" s="32">
        <v>6</v>
      </c>
      <c r="M11" s="32">
        <v>6</v>
      </c>
      <c r="N11" s="32">
        <v>45</v>
      </c>
      <c r="O11" s="32">
        <v>45</v>
      </c>
      <c r="P11" s="32">
        <v>7</v>
      </c>
      <c r="Q11" s="32">
        <v>7</v>
      </c>
      <c r="R11" s="16">
        <f t="shared" si="0"/>
        <v>92</v>
      </c>
      <c r="S11" s="16">
        <f t="shared" si="0"/>
        <v>92</v>
      </c>
    </row>
    <row r="12" spans="1:19">
      <c r="A12" s="30" t="s">
        <v>101</v>
      </c>
      <c r="B12" s="32">
        <v>13</v>
      </c>
      <c r="C12" s="32">
        <v>13</v>
      </c>
      <c r="D12" s="32">
        <v>0</v>
      </c>
      <c r="E12" s="32">
        <v>0</v>
      </c>
      <c r="F12" s="32">
        <v>4</v>
      </c>
      <c r="G12" s="32">
        <v>4</v>
      </c>
      <c r="H12" s="32">
        <v>1</v>
      </c>
      <c r="I12" s="32">
        <v>1</v>
      </c>
      <c r="J12" s="32">
        <v>5</v>
      </c>
      <c r="K12" s="32">
        <v>5</v>
      </c>
      <c r="L12" s="32">
        <v>3</v>
      </c>
      <c r="M12" s="32">
        <v>3</v>
      </c>
      <c r="N12" s="32">
        <v>18</v>
      </c>
      <c r="O12" s="32">
        <v>18</v>
      </c>
      <c r="P12" s="32">
        <v>2</v>
      </c>
      <c r="Q12" s="32">
        <v>2</v>
      </c>
      <c r="R12" s="16">
        <f t="shared" si="0"/>
        <v>46</v>
      </c>
      <c r="S12" s="16">
        <f t="shared" si="0"/>
        <v>46</v>
      </c>
    </row>
    <row r="13" spans="1:19">
      <c r="A13" s="30" t="s">
        <v>102</v>
      </c>
      <c r="B13" s="32">
        <v>14</v>
      </c>
      <c r="C13" s="32">
        <v>14</v>
      </c>
      <c r="D13" s="32">
        <v>0</v>
      </c>
      <c r="E13" s="32">
        <v>0</v>
      </c>
      <c r="F13" s="32">
        <v>55</v>
      </c>
      <c r="G13" s="32">
        <v>55</v>
      </c>
      <c r="H13" s="32">
        <v>1</v>
      </c>
      <c r="I13" s="32">
        <v>1</v>
      </c>
      <c r="J13" s="32">
        <v>5</v>
      </c>
      <c r="K13" s="32">
        <v>5</v>
      </c>
      <c r="L13" s="32">
        <v>11</v>
      </c>
      <c r="M13" s="32">
        <v>11</v>
      </c>
      <c r="N13" s="32">
        <v>27</v>
      </c>
      <c r="O13" s="32">
        <v>27</v>
      </c>
      <c r="P13" s="32">
        <v>5</v>
      </c>
      <c r="Q13" s="32">
        <v>5</v>
      </c>
      <c r="R13" s="16">
        <f t="shared" si="0"/>
        <v>118</v>
      </c>
      <c r="S13" s="16">
        <f t="shared" si="0"/>
        <v>118</v>
      </c>
    </row>
    <row r="14" spans="1:19">
      <c r="A14" s="30" t="s">
        <v>103</v>
      </c>
      <c r="B14" s="32">
        <v>3</v>
      </c>
      <c r="C14" s="32">
        <v>3</v>
      </c>
      <c r="D14" s="32">
        <v>0</v>
      </c>
      <c r="E14" s="32">
        <v>0</v>
      </c>
      <c r="F14" s="32">
        <v>2</v>
      </c>
      <c r="G14" s="32">
        <v>2</v>
      </c>
      <c r="H14" s="32">
        <v>0</v>
      </c>
      <c r="I14" s="32">
        <v>0</v>
      </c>
      <c r="J14" s="32">
        <v>1</v>
      </c>
      <c r="K14" s="32">
        <v>1</v>
      </c>
      <c r="L14" s="32">
        <v>2</v>
      </c>
      <c r="M14" s="32">
        <v>2</v>
      </c>
      <c r="N14" s="32">
        <v>3</v>
      </c>
      <c r="O14" s="32">
        <v>3</v>
      </c>
      <c r="P14" s="32">
        <v>3</v>
      </c>
      <c r="Q14" s="32">
        <v>3</v>
      </c>
      <c r="R14" s="16">
        <f t="shared" si="0"/>
        <v>14</v>
      </c>
      <c r="S14" s="16">
        <f t="shared" si="0"/>
        <v>14</v>
      </c>
    </row>
    <row r="15" spans="1:19">
      <c r="A15" s="30" t="s">
        <v>104</v>
      </c>
      <c r="B15" s="32">
        <v>3</v>
      </c>
      <c r="C15" s="32">
        <v>3</v>
      </c>
      <c r="D15" s="32">
        <v>0</v>
      </c>
      <c r="E15" s="32">
        <v>0</v>
      </c>
      <c r="F15" s="32">
        <v>0</v>
      </c>
      <c r="G15" s="32">
        <v>0</v>
      </c>
      <c r="H15" s="32">
        <v>0</v>
      </c>
      <c r="I15" s="32">
        <v>0</v>
      </c>
      <c r="J15" s="32">
        <v>1</v>
      </c>
      <c r="K15" s="32">
        <v>1</v>
      </c>
      <c r="L15" s="32">
        <v>2</v>
      </c>
      <c r="M15" s="32">
        <v>2</v>
      </c>
      <c r="N15" s="32">
        <v>3</v>
      </c>
      <c r="O15" s="32">
        <v>3</v>
      </c>
      <c r="P15" s="32">
        <v>0</v>
      </c>
      <c r="Q15" s="32">
        <v>0</v>
      </c>
      <c r="R15" s="16">
        <f t="shared" si="0"/>
        <v>9</v>
      </c>
      <c r="S15" s="16">
        <f t="shared" si="0"/>
        <v>9</v>
      </c>
    </row>
    <row r="16" spans="1:19">
      <c r="A16" s="30" t="s">
        <v>114</v>
      </c>
      <c r="B16" s="32">
        <v>4</v>
      </c>
      <c r="C16" s="32">
        <v>4</v>
      </c>
      <c r="D16" s="32">
        <v>2</v>
      </c>
      <c r="E16" s="32">
        <v>2</v>
      </c>
      <c r="F16" s="32">
        <v>3</v>
      </c>
      <c r="G16" s="32">
        <v>3</v>
      </c>
      <c r="H16" s="32">
        <v>2</v>
      </c>
      <c r="I16" s="32">
        <v>2</v>
      </c>
      <c r="J16" s="32">
        <v>6</v>
      </c>
      <c r="K16" s="32">
        <v>6</v>
      </c>
      <c r="L16" s="32">
        <v>3</v>
      </c>
      <c r="M16" s="32">
        <v>3</v>
      </c>
      <c r="N16" s="32">
        <v>17</v>
      </c>
      <c r="O16" s="32">
        <v>17</v>
      </c>
      <c r="P16" s="32">
        <v>2</v>
      </c>
      <c r="Q16" s="32">
        <v>2</v>
      </c>
      <c r="R16" s="16">
        <f t="shared" si="0"/>
        <v>39</v>
      </c>
      <c r="S16" s="16">
        <f t="shared" si="0"/>
        <v>39</v>
      </c>
    </row>
    <row r="17" spans="1:19">
      <c r="A17" s="30" t="s">
        <v>105</v>
      </c>
      <c r="B17" s="32">
        <v>4</v>
      </c>
      <c r="C17" s="32">
        <v>4</v>
      </c>
      <c r="D17" s="32">
        <v>0</v>
      </c>
      <c r="E17" s="32">
        <v>0</v>
      </c>
      <c r="F17" s="32">
        <v>2</v>
      </c>
      <c r="G17" s="32">
        <v>2</v>
      </c>
      <c r="H17" s="32">
        <v>0</v>
      </c>
      <c r="I17" s="32">
        <v>0</v>
      </c>
      <c r="J17" s="32">
        <v>3</v>
      </c>
      <c r="K17" s="32">
        <v>3</v>
      </c>
      <c r="L17" s="32">
        <v>1</v>
      </c>
      <c r="M17" s="32">
        <v>1</v>
      </c>
      <c r="N17" s="32">
        <v>4</v>
      </c>
      <c r="O17" s="32">
        <v>4</v>
      </c>
      <c r="P17" s="32">
        <v>0</v>
      </c>
      <c r="Q17" s="32">
        <v>0</v>
      </c>
      <c r="R17" s="16">
        <f t="shared" si="0"/>
        <v>14</v>
      </c>
      <c r="S17" s="16">
        <f t="shared" si="0"/>
        <v>14</v>
      </c>
    </row>
    <row r="18" spans="1:19">
      <c r="A18" s="30" t="s">
        <v>118</v>
      </c>
      <c r="B18" s="32">
        <v>0</v>
      </c>
      <c r="C18" s="32">
        <v>0</v>
      </c>
      <c r="D18" s="32">
        <v>0</v>
      </c>
      <c r="E18" s="32">
        <v>0</v>
      </c>
      <c r="F18" s="32">
        <v>0</v>
      </c>
      <c r="G18" s="32">
        <v>0</v>
      </c>
      <c r="H18" s="32">
        <v>0</v>
      </c>
      <c r="I18" s="32">
        <v>0</v>
      </c>
      <c r="J18" s="32">
        <v>0</v>
      </c>
      <c r="K18" s="32">
        <v>0</v>
      </c>
      <c r="L18" s="32">
        <v>0</v>
      </c>
      <c r="M18" s="32">
        <v>0</v>
      </c>
      <c r="N18" s="32">
        <v>0</v>
      </c>
      <c r="O18" s="32">
        <v>0</v>
      </c>
      <c r="P18" s="32">
        <v>0</v>
      </c>
      <c r="Q18" s="32">
        <v>0</v>
      </c>
      <c r="R18" s="16">
        <f t="shared" si="0"/>
        <v>0</v>
      </c>
      <c r="S18" s="16">
        <f t="shared" si="0"/>
        <v>0</v>
      </c>
    </row>
    <row r="19" spans="1:19">
      <c r="A19" s="30" t="s">
        <v>106</v>
      </c>
      <c r="B19" s="32">
        <v>6</v>
      </c>
      <c r="C19" s="32">
        <v>6</v>
      </c>
      <c r="D19" s="32">
        <v>0</v>
      </c>
      <c r="E19" s="32">
        <v>0</v>
      </c>
      <c r="F19" s="32">
        <v>3</v>
      </c>
      <c r="G19" s="32">
        <v>3</v>
      </c>
      <c r="H19" s="32">
        <v>1</v>
      </c>
      <c r="I19" s="32">
        <v>1</v>
      </c>
      <c r="J19" s="32">
        <v>0</v>
      </c>
      <c r="K19" s="32">
        <v>0</v>
      </c>
      <c r="L19" s="32">
        <v>0</v>
      </c>
      <c r="M19" s="32">
        <v>0</v>
      </c>
      <c r="N19" s="32">
        <v>4</v>
      </c>
      <c r="O19" s="32">
        <v>4</v>
      </c>
      <c r="P19" s="32">
        <v>1</v>
      </c>
      <c r="Q19" s="32">
        <v>1</v>
      </c>
      <c r="R19" s="16">
        <f t="shared" si="0"/>
        <v>15</v>
      </c>
      <c r="S19" s="16">
        <f t="shared" si="0"/>
        <v>15</v>
      </c>
    </row>
    <row r="20" spans="1:19">
      <c r="A20" s="30" t="s">
        <v>122</v>
      </c>
      <c r="B20" s="32">
        <v>14</v>
      </c>
      <c r="C20" s="32">
        <v>14</v>
      </c>
      <c r="D20" s="32">
        <v>0</v>
      </c>
      <c r="E20" s="32">
        <v>0</v>
      </c>
      <c r="F20" s="32">
        <v>11</v>
      </c>
      <c r="G20" s="32">
        <v>11</v>
      </c>
      <c r="H20" s="32">
        <v>4</v>
      </c>
      <c r="I20" s="32">
        <v>4</v>
      </c>
      <c r="J20" s="32">
        <v>12</v>
      </c>
      <c r="K20" s="32">
        <v>12</v>
      </c>
      <c r="L20" s="32">
        <v>2</v>
      </c>
      <c r="M20" s="32">
        <v>2</v>
      </c>
      <c r="N20" s="32">
        <v>28</v>
      </c>
      <c r="O20" s="32">
        <v>28</v>
      </c>
      <c r="P20" s="32">
        <v>3</v>
      </c>
      <c r="Q20" s="32">
        <v>3</v>
      </c>
      <c r="R20" s="16">
        <f t="shared" si="0"/>
        <v>74</v>
      </c>
      <c r="S20" s="16">
        <f t="shared" si="0"/>
        <v>74</v>
      </c>
    </row>
    <row r="21" spans="1:19">
      <c r="A21" s="30" t="s">
        <v>123</v>
      </c>
      <c r="B21" s="32">
        <v>0</v>
      </c>
      <c r="C21" s="32">
        <v>0</v>
      </c>
      <c r="D21" s="32">
        <v>0</v>
      </c>
      <c r="E21" s="32">
        <v>0</v>
      </c>
      <c r="F21" s="32">
        <v>1</v>
      </c>
      <c r="G21" s="32">
        <v>1</v>
      </c>
      <c r="H21" s="32">
        <v>1</v>
      </c>
      <c r="I21" s="32">
        <v>1</v>
      </c>
      <c r="J21" s="32">
        <v>2</v>
      </c>
      <c r="K21" s="32">
        <v>2</v>
      </c>
      <c r="L21" s="32">
        <v>0</v>
      </c>
      <c r="M21" s="32">
        <v>0</v>
      </c>
      <c r="N21" s="32">
        <v>0</v>
      </c>
      <c r="O21" s="32">
        <v>0</v>
      </c>
      <c r="P21" s="32">
        <v>0</v>
      </c>
      <c r="Q21" s="32">
        <v>0</v>
      </c>
      <c r="R21" s="16">
        <f t="shared" si="0"/>
        <v>4</v>
      </c>
      <c r="S21" s="16">
        <f t="shared" si="0"/>
        <v>4</v>
      </c>
    </row>
    <row r="22" spans="1:19">
      <c r="A22" s="30" t="s">
        <v>116</v>
      </c>
      <c r="B22" s="32">
        <v>0</v>
      </c>
      <c r="C22" s="32">
        <v>0</v>
      </c>
      <c r="D22" s="32">
        <v>0</v>
      </c>
      <c r="E22" s="32">
        <v>0</v>
      </c>
      <c r="F22" s="32">
        <v>0</v>
      </c>
      <c r="G22" s="32">
        <v>0</v>
      </c>
      <c r="H22" s="32">
        <v>0</v>
      </c>
      <c r="I22" s="32">
        <v>0</v>
      </c>
      <c r="J22" s="32">
        <v>0</v>
      </c>
      <c r="K22" s="32">
        <v>0</v>
      </c>
      <c r="L22" s="32">
        <v>0</v>
      </c>
      <c r="M22" s="32">
        <v>0</v>
      </c>
      <c r="N22" s="32">
        <v>0</v>
      </c>
      <c r="O22" s="32">
        <v>0</v>
      </c>
      <c r="P22" s="32">
        <v>1</v>
      </c>
      <c r="Q22" s="32">
        <v>1</v>
      </c>
      <c r="R22" s="16">
        <f t="shared" si="0"/>
        <v>1</v>
      </c>
      <c r="S22" s="16">
        <f t="shared" si="0"/>
        <v>1</v>
      </c>
    </row>
    <row r="23" spans="1:19">
      <c r="A23" s="30" t="s">
        <v>117</v>
      </c>
      <c r="B23" s="32">
        <v>1</v>
      </c>
      <c r="C23" s="32">
        <v>1</v>
      </c>
      <c r="D23" s="32">
        <v>0</v>
      </c>
      <c r="E23" s="32">
        <v>0</v>
      </c>
      <c r="F23" s="32">
        <v>1</v>
      </c>
      <c r="G23" s="32">
        <v>1</v>
      </c>
      <c r="H23" s="32">
        <v>0</v>
      </c>
      <c r="I23" s="32">
        <v>0</v>
      </c>
      <c r="J23" s="32">
        <v>3</v>
      </c>
      <c r="K23" s="32">
        <v>3</v>
      </c>
      <c r="L23" s="32">
        <v>1</v>
      </c>
      <c r="M23" s="32">
        <v>1</v>
      </c>
      <c r="N23" s="32">
        <v>63</v>
      </c>
      <c r="O23" s="32">
        <v>63</v>
      </c>
      <c r="P23" s="32">
        <v>8</v>
      </c>
      <c r="Q23" s="32">
        <v>8</v>
      </c>
      <c r="R23" s="16">
        <f t="shared" si="0"/>
        <v>77</v>
      </c>
      <c r="S23" s="16">
        <f t="shared" si="0"/>
        <v>77</v>
      </c>
    </row>
    <row r="24" spans="1:19">
      <c r="A24" s="30" t="s">
        <v>107</v>
      </c>
      <c r="B24" s="32">
        <v>17</v>
      </c>
      <c r="C24" s="32">
        <v>17</v>
      </c>
      <c r="D24" s="32">
        <v>0</v>
      </c>
      <c r="E24" s="32">
        <v>0</v>
      </c>
      <c r="F24" s="32">
        <v>30</v>
      </c>
      <c r="G24" s="32">
        <v>30</v>
      </c>
      <c r="H24" s="32">
        <v>3</v>
      </c>
      <c r="I24" s="32">
        <v>3</v>
      </c>
      <c r="J24" s="32">
        <v>5</v>
      </c>
      <c r="K24" s="32">
        <v>5</v>
      </c>
      <c r="L24" s="32">
        <v>1</v>
      </c>
      <c r="M24" s="32">
        <v>1</v>
      </c>
      <c r="N24" s="32">
        <v>17</v>
      </c>
      <c r="O24" s="32">
        <v>17</v>
      </c>
      <c r="P24" s="32">
        <v>2</v>
      </c>
      <c r="Q24" s="32">
        <v>2</v>
      </c>
      <c r="R24" s="16">
        <f t="shared" si="0"/>
        <v>75</v>
      </c>
      <c r="S24" s="16">
        <f t="shared" si="0"/>
        <v>75</v>
      </c>
    </row>
    <row r="25" spans="1:19">
      <c r="A25" s="30" t="s">
        <v>108</v>
      </c>
      <c r="B25" s="32">
        <v>19</v>
      </c>
      <c r="C25" s="32">
        <v>19</v>
      </c>
      <c r="D25" s="32">
        <v>0</v>
      </c>
      <c r="E25" s="32">
        <v>0</v>
      </c>
      <c r="F25" s="32">
        <v>34</v>
      </c>
      <c r="G25" s="32">
        <v>34</v>
      </c>
      <c r="H25" s="32">
        <v>4</v>
      </c>
      <c r="I25" s="32">
        <v>4</v>
      </c>
      <c r="J25" s="32">
        <v>8</v>
      </c>
      <c r="K25" s="32">
        <v>8</v>
      </c>
      <c r="L25" s="32">
        <v>7</v>
      </c>
      <c r="M25" s="32">
        <v>7</v>
      </c>
      <c r="N25" s="32">
        <v>28</v>
      </c>
      <c r="O25" s="32">
        <v>28</v>
      </c>
      <c r="P25" s="32">
        <v>7</v>
      </c>
      <c r="Q25" s="32">
        <v>7</v>
      </c>
      <c r="R25" s="16">
        <f t="shared" si="0"/>
        <v>107</v>
      </c>
      <c r="S25" s="16">
        <f t="shared" si="0"/>
        <v>107</v>
      </c>
    </row>
    <row r="26" spans="1:19">
      <c r="A26" s="30" t="s">
        <v>109</v>
      </c>
      <c r="B26" s="32">
        <v>8</v>
      </c>
      <c r="C26" s="32">
        <v>8</v>
      </c>
      <c r="D26" s="32">
        <v>0</v>
      </c>
      <c r="E26" s="32">
        <v>0</v>
      </c>
      <c r="F26" s="32">
        <v>53</v>
      </c>
      <c r="G26" s="32">
        <v>53</v>
      </c>
      <c r="H26" s="32">
        <v>2</v>
      </c>
      <c r="I26" s="32">
        <v>2</v>
      </c>
      <c r="J26" s="32">
        <v>7</v>
      </c>
      <c r="K26" s="32">
        <v>7</v>
      </c>
      <c r="L26" s="32">
        <v>2</v>
      </c>
      <c r="M26" s="32">
        <v>2</v>
      </c>
      <c r="N26" s="32">
        <v>3</v>
      </c>
      <c r="O26" s="32">
        <v>3</v>
      </c>
      <c r="P26" s="32">
        <v>4</v>
      </c>
      <c r="Q26" s="32">
        <v>4</v>
      </c>
      <c r="R26" s="16">
        <f t="shared" si="0"/>
        <v>79</v>
      </c>
      <c r="S26" s="16">
        <f t="shared" si="0"/>
        <v>79</v>
      </c>
    </row>
    <row r="27" spans="1:19">
      <c r="A27" s="30" t="s">
        <v>110</v>
      </c>
      <c r="B27" s="32">
        <v>5</v>
      </c>
      <c r="C27" s="32">
        <v>5</v>
      </c>
      <c r="D27" s="32">
        <v>0</v>
      </c>
      <c r="E27" s="32">
        <v>0</v>
      </c>
      <c r="F27" s="32">
        <v>18</v>
      </c>
      <c r="G27" s="32">
        <v>18</v>
      </c>
      <c r="H27" s="32">
        <v>1</v>
      </c>
      <c r="I27" s="32">
        <v>1</v>
      </c>
      <c r="J27" s="32">
        <v>7</v>
      </c>
      <c r="K27" s="32">
        <v>7</v>
      </c>
      <c r="L27" s="32">
        <v>4</v>
      </c>
      <c r="M27" s="32">
        <v>4</v>
      </c>
      <c r="N27" s="32">
        <v>11</v>
      </c>
      <c r="O27" s="32">
        <v>11</v>
      </c>
      <c r="P27" s="32">
        <v>2</v>
      </c>
      <c r="Q27" s="32">
        <v>2</v>
      </c>
      <c r="R27" s="16">
        <f t="shared" si="0"/>
        <v>48</v>
      </c>
      <c r="S27" s="16">
        <f t="shared" si="0"/>
        <v>48</v>
      </c>
    </row>
    <row r="28" spans="1:19">
      <c r="A28" s="30" t="s">
        <v>111</v>
      </c>
      <c r="B28" s="32">
        <v>12</v>
      </c>
      <c r="C28" s="32">
        <v>12</v>
      </c>
      <c r="D28" s="32">
        <v>0</v>
      </c>
      <c r="E28" s="32">
        <v>0</v>
      </c>
      <c r="F28" s="32">
        <v>64</v>
      </c>
      <c r="G28" s="32">
        <v>64</v>
      </c>
      <c r="H28" s="32">
        <v>7</v>
      </c>
      <c r="I28" s="32">
        <v>7</v>
      </c>
      <c r="J28" s="32">
        <v>11</v>
      </c>
      <c r="K28" s="32">
        <v>11</v>
      </c>
      <c r="L28" s="32">
        <v>9</v>
      </c>
      <c r="M28" s="32">
        <v>9</v>
      </c>
      <c r="N28" s="32">
        <v>11</v>
      </c>
      <c r="O28" s="32">
        <v>11</v>
      </c>
      <c r="P28" s="32">
        <v>8</v>
      </c>
      <c r="Q28" s="32">
        <v>8</v>
      </c>
      <c r="R28" s="16">
        <f t="shared" si="0"/>
        <v>122</v>
      </c>
      <c r="S28" s="16">
        <f t="shared" si="0"/>
        <v>122</v>
      </c>
    </row>
    <row r="29" spans="1:19">
      <c r="A29" s="30" t="s">
        <v>112</v>
      </c>
      <c r="B29" s="32">
        <v>19</v>
      </c>
      <c r="C29" s="32">
        <v>19</v>
      </c>
      <c r="D29" s="32">
        <v>0</v>
      </c>
      <c r="E29" s="32">
        <v>0</v>
      </c>
      <c r="F29" s="32">
        <v>50</v>
      </c>
      <c r="G29" s="32">
        <v>50</v>
      </c>
      <c r="H29" s="32">
        <v>5</v>
      </c>
      <c r="I29" s="32">
        <v>5</v>
      </c>
      <c r="J29" s="32">
        <v>4</v>
      </c>
      <c r="K29" s="32">
        <v>4</v>
      </c>
      <c r="L29" s="32">
        <v>5</v>
      </c>
      <c r="M29" s="32">
        <v>5</v>
      </c>
      <c r="N29" s="32">
        <v>117</v>
      </c>
      <c r="O29" s="32">
        <v>117</v>
      </c>
      <c r="P29" s="32">
        <v>21</v>
      </c>
      <c r="Q29" s="32">
        <v>21</v>
      </c>
      <c r="R29" s="16">
        <f t="shared" si="0"/>
        <v>221</v>
      </c>
      <c r="S29" s="16">
        <f t="shared" si="0"/>
        <v>221</v>
      </c>
    </row>
    <row r="30" spans="1:19">
      <c r="A30" s="30" t="s">
        <v>113</v>
      </c>
      <c r="B30" s="32">
        <v>2</v>
      </c>
      <c r="C30" s="32">
        <v>2</v>
      </c>
      <c r="D30" s="32">
        <v>1</v>
      </c>
      <c r="E30" s="32">
        <v>1</v>
      </c>
      <c r="F30" s="32">
        <v>11</v>
      </c>
      <c r="G30" s="32">
        <v>11</v>
      </c>
      <c r="H30" s="32">
        <v>1</v>
      </c>
      <c r="I30" s="32">
        <v>1</v>
      </c>
      <c r="J30" s="32">
        <v>1</v>
      </c>
      <c r="K30" s="32">
        <v>1</v>
      </c>
      <c r="L30" s="32">
        <v>7</v>
      </c>
      <c r="M30" s="32">
        <v>7</v>
      </c>
      <c r="N30" s="32">
        <v>0</v>
      </c>
      <c r="O30" s="32">
        <v>0</v>
      </c>
      <c r="P30" s="32">
        <v>1</v>
      </c>
      <c r="Q30" s="32">
        <v>1</v>
      </c>
      <c r="R30" s="16">
        <f t="shared" si="0"/>
        <v>24</v>
      </c>
      <c r="S30" s="16">
        <f t="shared" si="0"/>
        <v>24</v>
      </c>
    </row>
    <row r="31" spans="1:19">
      <c r="A31" s="30" t="s">
        <v>115</v>
      </c>
      <c r="B31" s="32">
        <v>2</v>
      </c>
      <c r="C31" s="32">
        <v>2</v>
      </c>
      <c r="D31" s="32">
        <v>1</v>
      </c>
      <c r="E31" s="32">
        <v>1</v>
      </c>
      <c r="F31" s="32">
        <v>7</v>
      </c>
      <c r="G31" s="32">
        <v>7</v>
      </c>
      <c r="H31" s="32">
        <v>1</v>
      </c>
      <c r="I31" s="32">
        <v>1</v>
      </c>
      <c r="J31" s="32">
        <v>3</v>
      </c>
      <c r="K31" s="32">
        <v>3</v>
      </c>
      <c r="L31" s="32">
        <v>0</v>
      </c>
      <c r="M31" s="32">
        <v>0</v>
      </c>
      <c r="N31" s="32">
        <v>2</v>
      </c>
      <c r="O31" s="32">
        <v>2</v>
      </c>
      <c r="P31" s="32">
        <v>1</v>
      </c>
      <c r="Q31" s="32">
        <v>1</v>
      </c>
      <c r="R31" s="16">
        <f t="shared" si="0"/>
        <v>17</v>
      </c>
      <c r="S31" s="16">
        <f t="shared" si="0"/>
        <v>17</v>
      </c>
    </row>
    <row r="32" spans="1:19">
      <c r="A32" s="30" t="s">
        <v>119</v>
      </c>
      <c r="B32" s="32">
        <v>8</v>
      </c>
      <c r="C32" s="32">
        <v>8</v>
      </c>
      <c r="D32" s="32">
        <v>0</v>
      </c>
      <c r="E32" s="32">
        <v>0</v>
      </c>
      <c r="F32" s="32">
        <v>16</v>
      </c>
      <c r="G32" s="32">
        <v>16</v>
      </c>
      <c r="H32" s="32">
        <v>3</v>
      </c>
      <c r="I32" s="32">
        <v>3</v>
      </c>
      <c r="J32" s="32">
        <v>2</v>
      </c>
      <c r="K32" s="32">
        <v>2</v>
      </c>
      <c r="L32" s="32">
        <v>2</v>
      </c>
      <c r="M32" s="32">
        <v>2</v>
      </c>
      <c r="N32" s="32">
        <v>3</v>
      </c>
      <c r="O32" s="32">
        <v>3</v>
      </c>
      <c r="P32" s="32">
        <v>2</v>
      </c>
      <c r="Q32" s="32">
        <v>2</v>
      </c>
      <c r="R32" s="16">
        <f t="shared" si="0"/>
        <v>36</v>
      </c>
      <c r="S32" s="16">
        <f t="shared" si="0"/>
        <v>36</v>
      </c>
    </row>
    <row r="33" spans="1:19">
      <c r="A33" s="30" t="s">
        <v>120</v>
      </c>
      <c r="B33" s="32">
        <v>1</v>
      </c>
      <c r="C33" s="32">
        <v>1</v>
      </c>
      <c r="D33" s="32">
        <v>0</v>
      </c>
      <c r="E33" s="32">
        <v>0</v>
      </c>
      <c r="F33" s="32">
        <v>3</v>
      </c>
      <c r="G33" s="32">
        <v>3</v>
      </c>
      <c r="H33" s="32">
        <v>1</v>
      </c>
      <c r="I33" s="32">
        <v>1</v>
      </c>
      <c r="J33" s="32">
        <v>1</v>
      </c>
      <c r="K33" s="32">
        <v>1</v>
      </c>
      <c r="L33" s="32">
        <v>2</v>
      </c>
      <c r="M33" s="32">
        <v>2</v>
      </c>
      <c r="N33" s="32">
        <v>0</v>
      </c>
      <c r="O33" s="32">
        <v>0</v>
      </c>
      <c r="P33" s="32">
        <v>0</v>
      </c>
      <c r="Q33" s="32">
        <v>0</v>
      </c>
      <c r="R33" s="16">
        <f t="shared" si="0"/>
        <v>8</v>
      </c>
      <c r="S33" s="16">
        <f t="shared" si="0"/>
        <v>8</v>
      </c>
    </row>
    <row r="34" spans="1:19">
      <c r="A34" s="30" t="s">
        <v>121</v>
      </c>
      <c r="B34" s="32">
        <v>5</v>
      </c>
      <c r="C34" s="32">
        <v>5</v>
      </c>
      <c r="D34" s="32">
        <v>0</v>
      </c>
      <c r="E34" s="32">
        <v>0</v>
      </c>
      <c r="F34" s="32">
        <v>14</v>
      </c>
      <c r="G34" s="32">
        <v>14</v>
      </c>
      <c r="H34" s="32">
        <v>3</v>
      </c>
      <c r="I34" s="32">
        <v>3</v>
      </c>
      <c r="J34" s="32">
        <v>1</v>
      </c>
      <c r="K34" s="32">
        <v>1</v>
      </c>
      <c r="L34" s="32">
        <v>3</v>
      </c>
      <c r="M34" s="32">
        <v>3</v>
      </c>
      <c r="N34" s="32">
        <v>3</v>
      </c>
      <c r="O34" s="32">
        <v>3</v>
      </c>
      <c r="P34" s="32">
        <v>0</v>
      </c>
      <c r="Q34" s="32">
        <v>0</v>
      </c>
      <c r="R34" s="16">
        <f t="shared" si="0"/>
        <v>29</v>
      </c>
      <c r="S34" s="16">
        <f t="shared" si="0"/>
        <v>29</v>
      </c>
    </row>
    <row r="35" spans="1:19">
      <c r="A35" s="30" t="s">
        <v>131</v>
      </c>
      <c r="B35" s="32">
        <v>12</v>
      </c>
      <c r="C35" s="32">
        <v>12</v>
      </c>
      <c r="D35" s="32">
        <v>1</v>
      </c>
      <c r="E35" s="32">
        <v>1</v>
      </c>
      <c r="F35" s="32">
        <v>30</v>
      </c>
      <c r="G35" s="32">
        <v>30</v>
      </c>
      <c r="H35" s="32">
        <v>4</v>
      </c>
      <c r="I35" s="32">
        <v>4</v>
      </c>
      <c r="J35" s="32">
        <v>9</v>
      </c>
      <c r="K35" s="32">
        <v>9</v>
      </c>
      <c r="L35" s="32">
        <v>4</v>
      </c>
      <c r="M35" s="32">
        <v>4</v>
      </c>
      <c r="N35" s="32">
        <v>10</v>
      </c>
      <c r="O35" s="32">
        <v>10</v>
      </c>
      <c r="P35" s="32">
        <v>3</v>
      </c>
      <c r="Q35" s="32">
        <v>3</v>
      </c>
      <c r="R35" s="16">
        <f t="shared" si="0"/>
        <v>73</v>
      </c>
      <c r="S35" s="16">
        <f t="shared" si="0"/>
        <v>73</v>
      </c>
    </row>
    <row r="36" spans="1:19">
      <c r="A36" s="30" t="s">
        <v>130</v>
      </c>
      <c r="B36" s="32">
        <v>2</v>
      </c>
      <c r="C36" s="32">
        <v>2</v>
      </c>
      <c r="D36" s="32">
        <v>0</v>
      </c>
      <c r="E36" s="32">
        <v>0</v>
      </c>
      <c r="F36" s="32">
        <v>4</v>
      </c>
      <c r="G36" s="32">
        <v>4</v>
      </c>
      <c r="H36" s="32">
        <v>0</v>
      </c>
      <c r="I36" s="32">
        <v>0</v>
      </c>
      <c r="J36" s="32">
        <v>0</v>
      </c>
      <c r="K36" s="32">
        <v>0</v>
      </c>
      <c r="L36" s="32">
        <v>3</v>
      </c>
      <c r="M36" s="32">
        <v>3</v>
      </c>
      <c r="N36" s="32">
        <v>10</v>
      </c>
      <c r="O36" s="32">
        <v>10</v>
      </c>
      <c r="P36" s="32">
        <v>5</v>
      </c>
      <c r="Q36" s="32">
        <v>5</v>
      </c>
      <c r="R36" s="16">
        <f t="shared" si="0"/>
        <v>24</v>
      </c>
      <c r="S36" s="16">
        <f t="shared" si="0"/>
        <v>24</v>
      </c>
    </row>
    <row r="37" spans="1:19">
      <c r="A37" s="30" t="s">
        <v>124</v>
      </c>
      <c r="B37" s="32">
        <v>1</v>
      </c>
      <c r="C37" s="32">
        <v>1</v>
      </c>
      <c r="D37" s="32">
        <v>0</v>
      </c>
      <c r="E37" s="32">
        <v>0</v>
      </c>
      <c r="F37" s="32">
        <v>8</v>
      </c>
      <c r="G37" s="32">
        <v>8</v>
      </c>
      <c r="H37" s="32">
        <v>1</v>
      </c>
      <c r="I37" s="32">
        <v>1</v>
      </c>
      <c r="J37" s="32">
        <v>0</v>
      </c>
      <c r="K37" s="32">
        <v>0</v>
      </c>
      <c r="L37" s="32">
        <v>1</v>
      </c>
      <c r="M37" s="32">
        <v>1</v>
      </c>
      <c r="N37" s="32">
        <v>3</v>
      </c>
      <c r="O37" s="32">
        <v>3</v>
      </c>
      <c r="P37" s="32">
        <v>1</v>
      </c>
      <c r="Q37" s="32">
        <v>1</v>
      </c>
      <c r="R37" s="16">
        <f t="shared" si="0"/>
        <v>15</v>
      </c>
      <c r="S37" s="16">
        <f t="shared" si="0"/>
        <v>15</v>
      </c>
    </row>
    <row r="38" spans="1:19">
      <c r="A38" s="30" t="s">
        <v>125</v>
      </c>
      <c r="B38" s="32">
        <v>0</v>
      </c>
      <c r="C38" s="32">
        <v>0</v>
      </c>
      <c r="D38" s="32">
        <v>0</v>
      </c>
      <c r="E38" s="32">
        <v>0</v>
      </c>
      <c r="F38" s="32">
        <v>0</v>
      </c>
      <c r="G38" s="32">
        <v>0</v>
      </c>
      <c r="H38" s="32">
        <v>0</v>
      </c>
      <c r="I38" s="32">
        <v>0</v>
      </c>
      <c r="J38" s="32">
        <v>0</v>
      </c>
      <c r="K38" s="32">
        <v>0</v>
      </c>
      <c r="L38" s="32">
        <v>0</v>
      </c>
      <c r="M38" s="32">
        <v>0</v>
      </c>
      <c r="N38" s="32">
        <v>0</v>
      </c>
      <c r="O38" s="32">
        <v>0</v>
      </c>
      <c r="P38" s="32">
        <v>1</v>
      </c>
      <c r="Q38" s="32">
        <v>1</v>
      </c>
      <c r="R38" s="16">
        <f t="shared" si="0"/>
        <v>1</v>
      </c>
      <c r="S38" s="16">
        <f t="shared" si="0"/>
        <v>1</v>
      </c>
    </row>
    <row r="39" spans="1:19">
      <c r="A39" s="30" t="s">
        <v>126</v>
      </c>
      <c r="B39" s="32">
        <v>3</v>
      </c>
      <c r="C39" s="32">
        <v>3</v>
      </c>
      <c r="D39" s="32">
        <v>0</v>
      </c>
      <c r="E39" s="32">
        <v>0</v>
      </c>
      <c r="F39" s="32">
        <v>18</v>
      </c>
      <c r="G39" s="32">
        <v>18</v>
      </c>
      <c r="H39" s="32">
        <v>1</v>
      </c>
      <c r="I39" s="32">
        <v>1</v>
      </c>
      <c r="J39" s="32">
        <v>0</v>
      </c>
      <c r="K39" s="32">
        <v>0</v>
      </c>
      <c r="L39" s="32">
        <v>2</v>
      </c>
      <c r="M39" s="32">
        <v>2</v>
      </c>
      <c r="N39" s="32">
        <v>3</v>
      </c>
      <c r="O39" s="32">
        <v>3</v>
      </c>
      <c r="P39" s="32">
        <v>6</v>
      </c>
      <c r="Q39" s="32">
        <v>6</v>
      </c>
      <c r="R39" s="16">
        <f t="shared" si="0"/>
        <v>33</v>
      </c>
      <c r="S39" s="16">
        <f t="shared" si="0"/>
        <v>33</v>
      </c>
    </row>
    <row r="40" spans="1:19">
      <c r="A40" s="30" t="s">
        <v>127</v>
      </c>
      <c r="B40" s="32">
        <v>7</v>
      </c>
      <c r="C40" s="32">
        <v>7</v>
      </c>
      <c r="D40" s="32">
        <v>0</v>
      </c>
      <c r="E40" s="32">
        <v>0</v>
      </c>
      <c r="F40" s="32">
        <v>22</v>
      </c>
      <c r="G40" s="32">
        <v>22</v>
      </c>
      <c r="H40" s="32">
        <v>4</v>
      </c>
      <c r="I40" s="32">
        <v>4</v>
      </c>
      <c r="J40" s="32">
        <v>6</v>
      </c>
      <c r="K40" s="32">
        <v>6</v>
      </c>
      <c r="L40" s="32">
        <v>2</v>
      </c>
      <c r="M40" s="32">
        <v>2</v>
      </c>
      <c r="N40" s="32">
        <v>10</v>
      </c>
      <c r="O40" s="32">
        <v>10</v>
      </c>
      <c r="P40" s="32">
        <v>6</v>
      </c>
      <c r="Q40" s="32">
        <v>6</v>
      </c>
      <c r="R40" s="16">
        <f t="shared" si="0"/>
        <v>57</v>
      </c>
      <c r="S40" s="16">
        <f t="shared" si="0"/>
        <v>57</v>
      </c>
    </row>
    <row r="41" spans="1:19">
      <c r="A41" s="30" t="s">
        <v>128</v>
      </c>
      <c r="B41" s="32">
        <v>1</v>
      </c>
      <c r="C41" s="32">
        <v>1</v>
      </c>
      <c r="D41" s="32">
        <v>0</v>
      </c>
      <c r="E41" s="32">
        <v>0</v>
      </c>
      <c r="F41" s="32">
        <v>2</v>
      </c>
      <c r="G41" s="32">
        <v>2</v>
      </c>
      <c r="H41" s="32">
        <v>0</v>
      </c>
      <c r="I41" s="32">
        <v>0</v>
      </c>
      <c r="J41" s="32">
        <v>0</v>
      </c>
      <c r="K41" s="32">
        <v>0</v>
      </c>
      <c r="L41" s="32">
        <v>1</v>
      </c>
      <c r="M41" s="32">
        <v>1</v>
      </c>
      <c r="N41" s="32">
        <v>0</v>
      </c>
      <c r="O41" s="32">
        <v>0</v>
      </c>
      <c r="P41" s="32">
        <v>0</v>
      </c>
      <c r="Q41" s="32">
        <v>0</v>
      </c>
      <c r="R41" s="16">
        <f t="shared" si="0"/>
        <v>4</v>
      </c>
      <c r="S41" s="16">
        <f t="shared" si="0"/>
        <v>4</v>
      </c>
    </row>
    <row r="42" spans="1:19">
      <c r="A42" s="30" t="s">
        <v>129</v>
      </c>
      <c r="B42" s="32">
        <v>6</v>
      </c>
      <c r="C42" s="32">
        <v>6</v>
      </c>
      <c r="D42" s="32">
        <v>0</v>
      </c>
      <c r="E42" s="32">
        <v>0</v>
      </c>
      <c r="F42" s="32">
        <v>12</v>
      </c>
      <c r="G42" s="32">
        <v>12</v>
      </c>
      <c r="H42" s="32">
        <v>1</v>
      </c>
      <c r="I42" s="32">
        <v>1</v>
      </c>
      <c r="J42" s="32">
        <v>2</v>
      </c>
      <c r="K42" s="32">
        <v>2</v>
      </c>
      <c r="L42" s="32">
        <v>10</v>
      </c>
      <c r="M42" s="32">
        <v>10</v>
      </c>
      <c r="N42" s="32">
        <v>0</v>
      </c>
      <c r="O42" s="32">
        <v>0</v>
      </c>
      <c r="P42" s="32">
        <v>2</v>
      </c>
      <c r="Q42" s="32">
        <v>2</v>
      </c>
      <c r="R42" s="16">
        <f t="shared" si="0"/>
        <v>33</v>
      </c>
      <c r="S42" s="16">
        <f t="shared" si="0"/>
        <v>33</v>
      </c>
    </row>
    <row r="43" spans="1:19">
      <c r="A43" s="30" t="s">
        <v>137</v>
      </c>
      <c r="B43" s="32">
        <v>21</v>
      </c>
      <c r="C43" s="32">
        <v>21</v>
      </c>
      <c r="D43" s="32">
        <v>1</v>
      </c>
      <c r="E43" s="32">
        <v>1</v>
      </c>
      <c r="F43" s="32">
        <v>18</v>
      </c>
      <c r="G43" s="32">
        <v>18</v>
      </c>
      <c r="H43" s="32">
        <v>4</v>
      </c>
      <c r="I43" s="32">
        <v>4</v>
      </c>
      <c r="J43" s="32">
        <v>18</v>
      </c>
      <c r="K43" s="32">
        <v>18</v>
      </c>
      <c r="L43" s="32">
        <v>8</v>
      </c>
      <c r="M43" s="32">
        <v>8</v>
      </c>
      <c r="N43" s="32">
        <v>9</v>
      </c>
      <c r="O43" s="32">
        <v>9</v>
      </c>
      <c r="P43" s="32">
        <v>2</v>
      </c>
      <c r="Q43" s="32">
        <v>2</v>
      </c>
      <c r="R43" s="16">
        <f t="shared" si="0"/>
        <v>81</v>
      </c>
      <c r="S43" s="16">
        <f t="shared" si="0"/>
        <v>81</v>
      </c>
    </row>
    <row r="44" spans="1:19">
      <c r="A44" s="30" t="s">
        <v>138</v>
      </c>
      <c r="B44" s="32">
        <v>7</v>
      </c>
      <c r="C44" s="32">
        <v>7</v>
      </c>
      <c r="D44" s="32">
        <v>0</v>
      </c>
      <c r="E44" s="32">
        <v>0</v>
      </c>
      <c r="F44" s="32">
        <v>50</v>
      </c>
      <c r="G44" s="32">
        <v>50</v>
      </c>
      <c r="H44" s="32">
        <v>8</v>
      </c>
      <c r="I44" s="32">
        <v>8</v>
      </c>
      <c r="J44" s="32">
        <v>7</v>
      </c>
      <c r="K44" s="32">
        <v>7</v>
      </c>
      <c r="L44" s="32">
        <v>2</v>
      </c>
      <c r="M44" s="32">
        <v>2</v>
      </c>
      <c r="N44" s="32">
        <v>1</v>
      </c>
      <c r="O44" s="32">
        <v>1</v>
      </c>
      <c r="P44" s="32">
        <v>0</v>
      </c>
      <c r="Q44" s="32">
        <v>0</v>
      </c>
      <c r="R44" s="16">
        <f t="shared" si="0"/>
        <v>75</v>
      </c>
      <c r="S44" s="16">
        <f t="shared" si="0"/>
        <v>75</v>
      </c>
    </row>
    <row r="45" spans="1:19">
      <c r="A45" s="30" t="s">
        <v>139</v>
      </c>
      <c r="B45" s="32">
        <v>0</v>
      </c>
      <c r="C45" s="32">
        <v>0</v>
      </c>
      <c r="D45" s="32">
        <v>0</v>
      </c>
      <c r="E45" s="32">
        <v>0</v>
      </c>
      <c r="F45" s="32">
        <v>0</v>
      </c>
      <c r="G45" s="32">
        <v>0</v>
      </c>
      <c r="H45" s="32">
        <v>1</v>
      </c>
      <c r="I45" s="32">
        <v>1</v>
      </c>
      <c r="J45" s="32">
        <v>0</v>
      </c>
      <c r="K45" s="32">
        <v>0</v>
      </c>
      <c r="L45" s="32">
        <v>0</v>
      </c>
      <c r="M45" s="32">
        <v>0</v>
      </c>
      <c r="N45" s="32">
        <v>0</v>
      </c>
      <c r="O45" s="32">
        <v>0</v>
      </c>
      <c r="P45" s="32">
        <v>1</v>
      </c>
      <c r="Q45" s="32">
        <v>1</v>
      </c>
      <c r="R45" s="16">
        <f t="shared" si="0"/>
        <v>2</v>
      </c>
      <c r="S45" s="16">
        <f t="shared" si="0"/>
        <v>2</v>
      </c>
    </row>
    <row r="46" spans="1:19">
      <c r="A46" s="30" t="s">
        <v>140</v>
      </c>
      <c r="B46" s="32">
        <v>0</v>
      </c>
      <c r="C46" s="32">
        <v>0</v>
      </c>
      <c r="D46" s="32">
        <v>0</v>
      </c>
      <c r="E46" s="32">
        <v>0</v>
      </c>
      <c r="F46" s="32">
        <v>0</v>
      </c>
      <c r="G46" s="32">
        <v>0</v>
      </c>
      <c r="H46" s="32">
        <v>0</v>
      </c>
      <c r="I46" s="32">
        <v>0</v>
      </c>
      <c r="J46" s="32">
        <v>0</v>
      </c>
      <c r="K46" s="32">
        <v>0</v>
      </c>
      <c r="L46" s="32">
        <v>0</v>
      </c>
      <c r="M46" s="32">
        <v>0</v>
      </c>
      <c r="N46" s="32">
        <v>3</v>
      </c>
      <c r="O46" s="32">
        <v>3</v>
      </c>
      <c r="P46" s="32">
        <v>0</v>
      </c>
      <c r="Q46" s="32">
        <v>0</v>
      </c>
      <c r="R46" s="16">
        <f t="shared" si="0"/>
        <v>3</v>
      </c>
      <c r="S46" s="16">
        <f t="shared" si="0"/>
        <v>3</v>
      </c>
    </row>
    <row r="47" spans="1:19">
      <c r="A47" s="30" t="s">
        <v>136</v>
      </c>
      <c r="B47" s="32">
        <v>0</v>
      </c>
      <c r="C47" s="32">
        <v>0</v>
      </c>
      <c r="D47" s="32">
        <v>0</v>
      </c>
      <c r="E47" s="32">
        <v>0</v>
      </c>
      <c r="F47" s="32">
        <v>2</v>
      </c>
      <c r="G47" s="32">
        <v>2</v>
      </c>
      <c r="H47" s="32">
        <v>0</v>
      </c>
      <c r="I47" s="32">
        <v>0</v>
      </c>
      <c r="J47" s="32">
        <v>0</v>
      </c>
      <c r="K47" s="32">
        <v>0</v>
      </c>
      <c r="L47" s="32">
        <v>0</v>
      </c>
      <c r="M47" s="32">
        <v>0</v>
      </c>
      <c r="N47" s="32">
        <v>0</v>
      </c>
      <c r="O47" s="32">
        <v>0</v>
      </c>
      <c r="P47" s="32">
        <v>0</v>
      </c>
      <c r="Q47" s="32">
        <v>0</v>
      </c>
      <c r="R47" s="16">
        <f t="shared" ref="R47:S53" si="1">B47+D47+F47+H47+J47+L47+N47+P47</f>
        <v>2</v>
      </c>
      <c r="S47" s="16">
        <f t="shared" si="1"/>
        <v>2</v>
      </c>
    </row>
    <row r="48" spans="1:19">
      <c r="A48" s="30" t="s">
        <v>132</v>
      </c>
      <c r="B48" s="32">
        <v>0</v>
      </c>
      <c r="C48" s="32">
        <v>0</v>
      </c>
      <c r="D48" s="32">
        <v>0</v>
      </c>
      <c r="E48" s="32">
        <v>0</v>
      </c>
      <c r="F48" s="32">
        <v>8</v>
      </c>
      <c r="G48" s="32">
        <v>8</v>
      </c>
      <c r="H48" s="32">
        <v>1</v>
      </c>
      <c r="I48" s="32">
        <v>1</v>
      </c>
      <c r="J48" s="32">
        <v>0</v>
      </c>
      <c r="K48" s="32">
        <v>0</v>
      </c>
      <c r="L48" s="32">
        <v>0</v>
      </c>
      <c r="M48" s="32">
        <v>0</v>
      </c>
      <c r="N48" s="32">
        <v>1</v>
      </c>
      <c r="O48" s="32">
        <v>1</v>
      </c>
      <c r="P48" s="32">
        <v>2</v>
      </c>
      <c r="Q48" s="32">
        <v>2</v>
      </c>
      <c r="R48" s="16">
        <f t="shared" si="1"/>
        <v>12</v>
      </c>
      <c r="S48" s="16">
        <f t="shared" si="1"/>
        <v>12</v>
      </c>
    </row>
    <row r="49" spans="1:19">
      <c r="A49" s="30" t="s">
        <v>133</v>
      </c>
      <c r="B49" s="32">
        <v>0</v>
      </c>
      <c r="C49" s="32">
        <v>0</v>
      </c>
      <c r="D49" s="32">
        <v>0</v>
      </c>
      <c r="E49" s="32">
        <v>0</v>
      </c>
      <c r="F49" s="32">
        <v>1</v>
      </c>
      <c r="G49" s="32">
        <v>1</v>
      </c>
      <c r="H49" s="32">
        <v>0</v>
      </c>
      <c r="I49" s="32">
        <v>0</v>
      </c>
      <c r="J49" s="32">
        <v>0</v>
      </c>
      <c r="K49" s="32">
        <v>0</v>
      </c>
      <c r="L49" s="32">
        <v>0</v>
      </c>
      <c r="M49" s="32">
        <v>0</v>
      </c>
      <c r="N49" s="32">
        <v>0</v>
      </c>
      <c r="O49" s="32">
        <v>0</v>
      </c>
      <c r="P49" s="32">
        <v>0</v>
      </c>
      <c r="Q49" s="32">
        <v>0</v>
      </c>
      <c r="R49" s="16">
        <f t="shared" si="1"/>
        <v>1</v>
      </c>
      <c r="S49" s="16">
        <f t="shared" si="1"/>
        <v>1</v>
      </c>
    </row>
    <row r="50" spans="1:19">
      <c r="A50" s="30" t="s">
        <v>134</v>
      </c>
      <c r="B50" s="32">
        <v>0</v>
      </c>
      <c r="C50" s="32">
        <v>0</v>
      </c>
      <c r="D50" s="32">
        <v>0</v>
      </c>
      <c r="E50" s="32">
        <v>0</v>
      </c>
      <c r="F50" s="32">
        <v>3</v>
      </c>
      <c r="G50" s="32">
        <v>3</v>
      </c>
      <c r="H50" s="32">
        <v>0</v>
      </c>
      <c r="I50" s="32">
        <v>0</v>
      </c>
      <c r="J50" s="32">
        <v>0</v>
      </c>
      <c r="K50" s="32">
        <v>0</v>
      </c>
      <c r="L50" s="32">
        <v>0</v>
      </c>
      <c r="M50" s="32">
        <v>0</v>
      </c>
      <c r="N50" s="32">
        <v>0</v>
      </c>
      <c r="O50" s="32">
        <v>0</v>
      </c>
      <c r="P50" s="32">
        <v>0</v>
      </c>
      <c r="Q50" s="32">
        <v>0</v>
      </c>
      <c r="R50" s="16">
        <f t="shared" si="1"/>
        <v>3</v>
      </c>
      <c r="S50" s="16">
        <f t="shared" si="1"/>
        <v>3</v>
      </c>
    </row>
    <row r="51" spans="1:19">
      <c r="A51" s="30" t="s">
        <v>135</v>
      </c>
      <c r="B51" s="32">
        <v>1</v>
      </c>
      <c r="C51" s="32">
        <v>1</v>
      </c>
      <c r="D51" s="32">
        <v>0</v>
      </c>
      <c r="E51" s="32">
        <v>0</v>
      </c>
      <c r="F51" s="32">
        <v>26</v>
      </c>
      <c r="G51" s="32">
        <v>26</v>
      </c>
      <c r="H51" s="32">
        <v>4</v>
      </c>
      <c r="I51" s="32">
        <v>4</v>
      </c>
      <c r="J51" s="32">
        <v>1</v>
      </c>
      <c r="K51" s="32">
        <v>1</v>
      </c>
      <c r="L51" s="32">
        <v>1</v>
      </c>
      <c r="M51" s="32">
        <v>1</v>
      </c>
      <c r="N51" s="32">
        <v>2</v>
      </c>
      <c r="O51" s="32">
        <v>2</v>
      </c>
      <c r="P51" s="32">
        <v>2</v>
      </c>
      <c r="Q51" s="32">
        <v>2</v>
      </c>
      <c r="R51" s="16">
        <f t="shared" si="1"/>
        <v>37</v>
      </c>
      <c r="S51" s="16">
        <f t="shared" si="1"/>
        <v>37</v>
      </c>
    </row>
    <row r="52" spans="1:19">
      <c r="A52" s="30" t="s">
        <v>492</v>
      </c>
      <c r="B52" s="32">
        <v>9</v>
      </c>
      <c r="C52" s="32">
        <v>9</v>
      </c>
      <c r="D52" s="32">
        <v>0</v>
      </c>
      <c r="E52" s="32">
        <v>0</v>
      </c>
      <c r="F52" s="32">
        <v>20</v>
      </c>
      <c r="G52" s="32">
        <v>20</v>
      </c>
      <c r="H52" s="32">
        <v>1</v>
      </c>
      <c r="I52" s="32">
        <v>1</v>
      </c>
      <c r="J52" s="32">
        <v>2</v>
      </c>
      <c r="K52" s="32">
        <v>2</v>
      </c>
      <c r="L52" s="32">
        <v>4</v>
      </c>
      <c r="M52" s="32">
        <v>4</v>
      </c>
      <c r="N52" s="32">
        <v>14</v>
      </c>
      <c r="O52" s="32">
        <v>14</v>
      </c>
      <c r="P52" s="32">
        <v>3</v>
      </c>
      <c r="Q52" s="32">
        <v>3</v>
      </c>
      <c r="R52" s="16">
        <f>B52+D52+F52+H52+J52+L52+N52+P52</f>
        <v>53</v>
      </c>
      <c r="S52" s="16">
        <f>C52+E52+G52+I52+K52+M52+O52+Q52</f>
        <v>53</v>
      </c>
    </row>
    <row r="53" spans="1:19">
      <c r="A53" s="30" t="s">
        <v>142</v>
      </c>
      <c r="B53" s="32">
        <v>1</v>
      </c>
      <c r="C53" s="32">
        <v>1</v>
      </c>
      <c r="D53" s="32">
        <v>0</v>
      </c>
      <c r="E53" s="32">
        <v>0</v>
      </c>
      <c r="F53" s="32">
        <v>2</v>
      </c>
      <c r="G53" s="32">
        <v>2</v>
      </c>
      <c r="H53" s="32">
        <v>0</v>
      </c>
      <c r="I53" s="32">
        <v>0</v>
      </c>
      <c r="J53" s="32">
        <v>0</v>
      </c>
      <c r="K53" s="32">
        <v>0</v>
      </c>
      <c r="L53" s="32">
        <v>0</v>
      </c>
      <c r="M53" s="32">
        <v>0</v>
      </c>
      <c r="N53" s="32">
        <v>1</v>
      </c>
      <c r="O53" s="32">
        <v>1</v>
      </c>
      <c r="P53" s="32">
        <v>2</v>
      </c>
      <c r="Q53" s="32">
        <v>2</v>
      </c>
      <c r="R53" s="16">
        <f t="shared" si="1"/>
        <v>6</v>
      </c>
      <c r="S53" s="16">
        <f t="shared" si="1"/>
        <v>6</v>
      </c>
    </row>
    <row r="54" spans="1:19">
      <c r="A54" s="13" t="s">
        <v>0</v>
      </c>
      <c r="B54" s="17">
        <f t="shared" ref="B54:S54" si="2">SUM(B8:B53)</f>
        <v>316</v>
      </c>
      <c r="C54" s="17">
        <f t="shared" si="2"/>
        <v>316</v>
      </c>
      <c r="D54" s="17">
        <f t="shared" si="2"/>
        <v>6</v>
      </c>
      <c r="E54" s="17">
        <f t="shared" si="2"/>
        <v>6</v>
      </c>
      <c r="F54" s="17">
        <f t="shared" si="2"/>
        <v>695</v>
      </c>
      <c r="G54" s="17">
        <f t="shared" si="2"/>
        <v>695</v>
      </c>
      <c r="H54" s="17">
        <f t="shared" si="2"/>
        <v>89</v>
      </c>
      <c r="I54" s="17">
        <f t="shared" si="2"/>
        <v>89</v>
      </c>
      <c r="J54" s="17">
        <f t="shared" si="2"/>
        <v>171</v>
      </c>
      <c r="K54" s="17">
        <f t="shared" si="2"/>
        <v>171</v>
      </c>
      <c r="L54" s="17">
        <f t="shared" si="2"/>
        <v>126</v>
      </c>
      <c r="M54" s="17">
        <f t="shared" si="2"/>
        <v>126</v>
      </c>
      <c r="N54" s="17">
        <f t="shared" si="2"/>
        <v>600</v>
      </c>
      <c r="O54" s="17">
        <f t="shared" si="2"/>
        <v>600</v>
      </c>
      <c r="P54" s="17">
        <f t="shared" si="2"/>
        <v>134</v>
      </c>
      <c r="Q54" s="17">
        <f t="shared" si="2"/>
        <v>134</v>
      </c>
      <c r="R54" s="17">
        <f t="shared" si="2"/>
        <v>2137</v>
      </c>
      <c r="S54" s="17">
        <f t="shared" si="2"/>
        <v>2137</v>
      </c>
    </row>
    <row r="55" spans="1:19">
      <c r="A55" s="5"/>
    </row>
    <row r="56" spans="1:19">
      <c r="A56" s="5" t="s">
        <v>154</v>
      </c>
    </row>
    <row r="57" spans="1:19">
      <c r="A57" s="5"/>
    </row>
  </sheetData>
  <mergeCells count="11">
    <mergeCell ref="B5:Q5"/>
    <mergeCell ref="R5:S6"/>
    <mergeCell ref="A5:A7"/>
    <mergeCell ref="L6:M6"/>
    <mergeCell ref="N6:O6"/>
    <mergeCell ref="P6:Q6"/>
    <mergeCell ref="B6:C6"/>
    <mergeCell ref="D6:E6"/>
    <mergeCell ref="F6:G6"/>
    <mergeCell ref="H6:I6"/>
    <mergeCell ref="J6:K6"/>
  </mergeCells>
  <phoneticPr fontId="3"/>
  <pageMargins left="0.70866141732283472" right="0.70866141732283472" top="0.74803149606299213" bottom="0.74803149606299213" header="0.31496062992125984" footer="0.31496062992125984"/>
  <pageSetup paperSize="9" scale="38"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C10D-3CC7-44B6-B0D2-7F3876448459}">
  <sheetPr>
    <pageSetUpPr fitToPage="1"/>
  </sheetPr>
  <dimension ref="A1:K57"/>
  <sheetViews>
    <sheetView view="pageBreakPreview" zoomScaleNormal="85" zoomScaleSheetLayoutView="100" workbookViewId="0"/>
  </sheetViews>
  <sheetFormatPr defaultColWidth="9" defaultRowHeight="18.75"/>
  <cols>
    <col min="1" max="1" width="30.625" style="2" customWidth="1"/>
    <col min="2" max="11" width="15.625" style="2" customWidth="1"/>
    <col min="12" max="16384" width="9" style="2"/>
  </cols>
  <sheetData>
    <row r="1" spans="1:11" ht="19.5">
      <c r="A1" s="1" t="s">
        <v>29</v>
      </c>
    </row>
    <row r="2" spans="1:11" ht="19.5">
      <c r="A2" s="1" t="s">
        <v>605</v>
      </c>
    </row>
    <row r="3" spans="1:11" ht="39.950000000000003" customHeight="1">
      <c r="A3" s="31" t="s">
        <v>545</v>
      </c>
    </row>
    <row r="4" spans="1:11" ht="19.5">
      <c r="A4" s="1" t="s">
        <v>560</v>
      </c>
    </row>
    <row r="5" spans="1:11" ht="20.100000000000001" customHeight="1">
      <c r="A5" s="51" t="s">
        <v>193</v>
      </c>
      <c r="B5" s="44" t="s">
        <v>602</v>
      </c>
      <c r="C5" s="45"/>
      <c r="D5" s="45"/>
      <c r="E5" s="45"/>
      <c r="F5" s="45"/>
      <c r="G5" s="45"/>
      <c r="H5" s="45"/>
      <c r="I5" s="46"/>
      <c r="J5" s="47" t="s">
        <v>0</v>
      </c>
      <c r="K5" s="48"/>
    </row>
    <row r="6" spans="1:11" ht="18" customHeight="1">
      <c r="A6" s="52"/>
      <c r="B6" s="56" t="s">
        <v>287</v>
      </c>
      <c r="C6" s="55"/>
      <c r="D6" s="54" t="s">
        <v>288</v>
      </c>
      <c r="E6" s="55"/>
      <c r="F6" s="54" t="s">
        <v>289</v>
      </c>
      <c r="G6" s="55"/>
      <c r="H6" s="54" t="s">
        <v>96</v>
      </c>
      <c r="I6" s="55"/>
      <c r="J6" s="49"/>
      <c r="K6" s="50"/>
    </row>
    <row r="7" spans="1:11" ht="58.35" customHeight="1">
      <c r="A7" s="53"/>
      <c r="B7" s="26" t="s">
        <v>608</v>
      </c>
      <c r="C7" s="25" t="s">
        <v>609</v>
      </c>
      <c r="D7" s="25" t="s">
        <v>608</v>
      </c>
      <c r="E7" s="25" t="s">
        <v>609</v>
      </c>
      <c r="F7" s="25" t="s">
        <v>608</v>
      </c>
      <c r="G7" s="25" t="s">
        <v>609</v>
      </c>
      <c r="H7" s="25" t="s">
        <v>608</v>
      </c>
      <c r="I7" s="25" t="s">
        <v>609</v>
      </c>
      <c r="J7" s="25" t="s">
        <v>608</v>
      </c>
      <c r="K7" s="29" t="s">
        <v>609</v>
      </c>
    </row>
    <row r="8" spans="1:11">
      <c r="A8" s="30" t="s">
        <v>97</v>
      </c>
      <c r="B8" s="32">
        <v>31</v>
      </c>
      <c r="C8" s="32">
        <v>31</v>
      </c>
      <c r="D8" s="32">
        <v>22</v>
      </c>
      <c r="E8" s="32">
        <v>22</v>
      </c>
      <c r="F8" s="32">
        <v>33</v>
      </c>
      <c r="G8" s="32">
        <v>33</v>
      </c>
      <c r="H8" s="32">
        <v>0</v>
      </c>
      <c r="I8" s="32">
        <v>0</v>
      </c>
      <c r="J8" s="16">
        <f>B8+D8+F8+H8</f>
        <v>86</v>
      </c>
      <c r="K8" s="16">
        <f>C8+E8+G8+I8</f>
        <v>86</v>
      </c>
    </row>
    <row r="9" spans="1:11">
      <c r="A9" s="30" t="s">
        <v>98</v>
      </c>
      <c r="B9" s="32">
        <v>41</v>
      </c>
      <c r="C9" s="32">
        <v>41</v>
      </c>
      <c r="D9" s="32">
        <v>51</v>
      </c>
      <c r="E9" s="32">
        <v>51</v>
      </c>
      <c r="F9" s="32">
        <v>23</v>
      </c>
      <c r="G9" s="32">
        <v>23</v>
      </c>
      <c r="H9" s="32">
        <v>0</v>
      </c>
      <c r="I9" s="32">
        <v>0</v>
      </c>
      <c r="J9" s="16">
        <f t="shared" ref="J9:K45" si="0">B9+D9+F9+H9</f>
        <v>115</v>
      </c>
      <c r="K9" s="16">
        <f t="shared" si="0"/>
        <v>115</v>
      </c>
    </row>
    <row r="10" spans="1:11">
      <c r="A10" s="30" t="s">
        <v>99</v>
      </c>
      <c r="B10" s="32">
        <v>90</v>
      </c>
      <c r="C10" s="32">
        <v>90</v>
      </c>
      <c r="D10" s="32">
        <v>34</v>
      </c>
      <c r="E10" s="32">
        <v>34</v>
      </c>
      <c r="F10" s="32">
        <v>28</v>
      </c>
      <c r="G10" s="32">
        <v>28</v>
      </c>
      <c r="H10" s="32">
        <v>0</v>
      </c>
      <c r="I10" s="32">
        <v>0</v>
      </c>
      <c r="J10" s="16">
        <f t="shared" si="0"/>
        <v>152</v>
      </c>
      <c r="K10" s="16">
        <f t="shared" si="0"/>
        <v>152</v>
      </c>
    </row>
    <row r="11" spans="1:11">
      <c r="A11" s="30" t="s">
        <v>100</v>
      </c>
      <c r="B11" s="32">
        <v>45</v>
      </c>
      <c r="C11" s="32">
        <v>45</v>
      </c>
      <c r="D11" s="32">
        <v>33</v>
      </c>
      <c r="E11" s="32">
        <v>33</v>
      </c>
      <c r="F11" s="32">
        <v>14</v>
      </c>
      <c r="G11" s="32">
        <v>14</v>
      </c>
      <c r="H11" s="32">
        <v>0</v>
      </c>
      <c r="I11" s="32">
        <v>0</v>
      </c>
      <c r="J11" s="16">
        <f t="shared" si="0"/>
        <v>92</v>
      </c>
      <c r="K11" s="16">
        <f t="shared" si="0"/>
        <v>92</v>
      </c>
    </row>
    <row r="12" spans="1:11">
      <c r="A12" s="30" t="s">
        <v>101</v>
      </c>
      <c r="B12" s="32">
        <v>23</v>
      </c>
      <c r="C12" s="32">
        <v>23</v>
      </c>
      <c r="D12" s="32">
        <v>15</v>
      </c>
      <c r="E12" s="32">
        <v>15</v>
      </c>
      <c r="F12" s="32">
        <v>8</v>
      </c>
      <c r="G12" s="32">
        <v>8</v>
      </c>
      <c r="H12" s="32">
        <v>0</v>
      </c>
      <c r="I12" s="32">
        <v>0</v>
      </c>
      <c r="J12" s="16">
        <f t="shared" si="0"/>
        <v>46</v>
      </c>
      <c r="K12" s="16">
        <f t="shared" si="0"/>
        <v>46</v>
      </c>
    </row>
    <row r="13" spans="1:11">
      <c r="A13" s="30" t="s">
        <v>102</v>
      </c>
      <c r="B13" s="32">
        <v>72</v>
      </c>
      <c r="C13" s="32">
        <v>72</v>
      </c>
      <c r="D13" s="32">
        <v>30</v>
      </c>
      <c r="E13" s="32">
        <v>30</v>
      </c>
      <c r="F13" s="32">
        <v>16</v>
      </c>
      <c r="G13" s="32">
        <v>16</v>
      </c>
      <c r="H13" s="32">
        <v>0</v>
      </c>
      <c r="I13" s="32">
        <v>0</v>
      </c>
      <c r="J13" s="16">
        <f t="shared" si="0"/>
        <v>118</v>
      </c>
      <c r="K13" s="16">
        <f t="shared" si="0"/>
        <v>118</v>
      </c>
    </row>
    <row r="14" spans="1:11">
      <c r="A14" s="30" t="s">
        <v>103</v>
      </c>
      <c r="B14" s="32">
        <v>8</v>
      </c>
      <c r="C14" s="32">
        <v>8</v>
      </c>
      <c r="D14" s="32">
        <v>5</v>
      </c>
      <c r="E14" s="32">
        <v>5</v>
      </c>
      <c r="F14" s="32">
        <v>1</v>
      </c>
      <c r="G14" s="32">
        <v>1</v>
      </c>
      <c r="H14" s="32">
        <v>0</v>
      </c>
      <c r="I14" s="32">
        <v>0</v>
      </c>
      <c r="J14" s="16">
        <f t="shared" si="0"/>
        <v>14</v>
      </c>
      <c r="K14" s="16">
        <f t="shared" si="0"/>
        <v>14</v>
      </c>
    </row>
    <row r="15" spans="1:11">
      <c r="A15" s="30" t="s">
        <v>104</v>
      </c>
      <c r="B15" s="32">
        <v>3</v>
      </c>
      <c r="C15" s="32">
        <v>3</v>
      </c>
      <c r="D15" s="32">
        <v>5</v>
      </c>
      <c r="E15" s="32">
        <v>5</v>
      </c>
      <c r="F15" s="32">
        <v>1</v>
      </c>
      <c r="G15" s="32">
        <v>1</v>
      </c>
      <c r="H15" s="32">
        <v>0</v>
      </c>
      <c r="I15" s="32">
        <v>0</v>
      </c>
      <c r="J15" s="16">
        <f t="shared" si="0"/>
        <v>9</v>
      </c>
      <c r="K15" s="16">
        <f t="shared" si="0"/>
        <v>9</v>
      </c>
    </row>
    <row r="16" spans="1:11">
      <c r="A16" s="30" t="s">
        <v>114</v>
      </c>
      <c r="B16" s="32">
        <v>17</v>
      </c>
      <c r="C16" s="32">
        <v>17</v>
      </c>
      <c r="D16" s="32">
        <v>18</v>
      </c>
      <c r="E16" s="32">
        <v>18</v>
      </c>
      <c r="F16" s="32">
        <v>4</v>
      </c>
      <c r="G16" s="32">
        <v>4</v>
      </c>
      <c r="H16" s="32">
        <v>0</v>
      </c>
      <c r="I16" s="32">
        <v>0</v>
      </c>
      <c r="J16" s="16">
        <f t="shared" si="0"/>
        <v>39</v>
      </c>
      <c r="K16" s="16">
        <f t="shared" si="0"/>
        <v>39</v>
      </c>
    </row>
    <row r="17" spans="1:11">
      <c r="A17" s="30" t="s">
        <v>105</v>
      </c>
      <c r="B17" s="32">
        <v>2</v>
      </c>
      <c r="C17" s="32">
        <v>2</v>
      </c>
      <c r="D17" s="32">
        <v>8</v>
      </c>
      <c r="E17" s="32">
        <v>8</v>
      </c>
      <c r="F17" s="32">
        <v>3</v>
      </c>
      <c r="G17" s="32">
        <v>3</v>
      </c>
      <c r="H17" s="32">
        <v>1</v>
      </c>
      <c r="I17" s="32">
        <v>1</v>
      </c>
      <c r="J17" s="16">
        <f t="shared" si="0"/>
        <v>14</v>
      </c>
      <c r="K17" s="16">
        <f t="shared" si="0"/>
        <v>14</v>
      </c>
    </row>
    <row r="18" spans="1:11">
      <c r="A18" s="30" t="s">
        <v>118</v>
      </c>
      <c r="B18" s="32">
        <v>0</v>
      </c>
      <c r="C18" s="32">
        <v>0</v>
      </c>
      <c r="D18" s="32">
        <v>0</v>
      </c>
      <c r="E18" s="32">
        <v>0</v>
      </c>
      <c r="F18" s="32">
        <v>0</v>
      </c>
      <c r="G18" s="32">
        <v>0</v>
      </c>
      <c r="H18" s="32">
        <v>0</v>
      </c>
      <c r="I18" s="32">
        <v>0</v>
      </c>
      <c r="J18" s="16">
        <f t="shared" si="0"/>
        <v>0</v>
      </c>
      <c r="K18" s="16">
        <f t="shared" si="0"/>
        <v>0</v>
      </c>
    </row>
    <row r="19" spans="1:11">
      <c r="A19" s="30" t="s">
        <v>106</v>
      </c>
      <c r="B19" s="32">
        <v>6</v>
      </c>
      <c r="C19" s="32">
        <v>6</v>
      </c>
      <c r="D19" s="32">
        <v>4</v>
      </c>
      <c r="E19" s="32">
        <v>4</v>
      </c>
      <c r="F19" s="32">
        <v>5</v>
      </c>
      <c r="G19" s="32">
        <v>5</v>
      </c>
      <c r="H19" s="32">
        <v>0</v>
      </c>
      <c r="I19" s="32">
        <v>0</v>
      </c>
      <c r="J19" s="16">
        <f t="shared" si="0"/>
        <v>15</v>
      </c>
      <c r="K19" s="16">
        <f t="shared" si="0"/>
        <v>15</v>
      </c>
    </row>
    <row r="20" spans="1:11">
      <c r="A20" s="30" t="s">
        <v>122</v>
      </c>
      <c r="B20" s="32">
        <v>25</v>
      </c>
      <c r="C20" s="32">
        <v>25</v>
      </c>
      <c r="D20" s="32">
        <v>36</v>
      </c>
      <c r="E20" s="32">
        <v>36</v>
      </c>
      <c r="F20" s="32">
        <v>12</v>
      </c>
      <c r="G20" s="32">
        <v>12</v>
      </c>
      <c r="H20" s="32">
        <v>1</v>
      </c>
      <c r="I20" s="32">
        <v>1</v>
      </c>
      <c r="J20" s="16">
        <f t="shared" si="0"/>
        <v>74</v>
      </c>
      <c r="K20" s="16">
        <f t="shared" si="0"/>
        <v>74</v>
      </c>
    </row>
    <row r="21" spans="1:11">
      <c r="A21" s="30" t="s">
        <v>123</v>
      </c>
      <c r="B21" s="32">
        <v>2</v>
      </c>
      <c r="C21" s="32">
        <v>2</v>
      </c>
      <c r="D21" s="32">
        <v>1</v>
      </c>
      <c r="E21" s="32">
        <v>1</v>
      </c>
      <c r="F21" s="32">
        <v>1</v>
      </c>
      <c r="G21" s="32">
        <v>1</v>
      </c>
      <c r="H21" s="32">
        <v>0</v>
      </c>
      <c r="I21" s="32">
        <v>0</v>
      </c>
      <c r="J21" s="16">
        <f t="shared" si="0"/>
        <v>4</v>
      </c>
      <c r="K21" s="16">
        <f t="shared" si="0"/>
        <v>4</v>
      </c>
    </row>
    <row r="22" spans="1:11">
      <c r="A22" s="30" t="s">
        <v>116</v>
      </c>
      <c r="B22" s="32">
        <v>0</v>
      </c>
      <c r="C22" s="32">
        <v>0</v>
      </c>
      <c r="D22" s="32">
        <v>0</v>
      </c>
      <c r="E22" s="32">
        <v>0</v>
      </c>
      <c r="F22" s="32">
        <v>0</v>
      </c>
      <c r="G22" s="32">
        <v>0</v>
      </c>
      <c r="H22" s="32">
        <v>1</v>
      </c>
      <c r="I22" s="32">
        <v>1</v>
      </c>
      <c r="J22" s="16">
        <f t="shared" si="0"/>
        <v>1</v>
      </c>
      <c r="K22" s="16">
        <f t="shared" si="0"/>
        <v>1</v>
      </c>
    </row>
    <row r="23" spans="1:11">
      <c r="A23" s="30" t="s">
        <v>117</v>
      </c>
      <c r="B23" s="32">
        <v>32</v>
      </c>
      <c r="C23" s="32">
        <v>32</v>
      </c>
      <c r="D23" s="32">
        <v>29</v>
      </c>
      <c r="E23" s="32">
        <v>29</v>
      </c>
      <c r="F23" s="32">
        <v>14</v>
      </c>
      <c r="G23" s="32">
        <v>14</v>
      </c>
      <c r="H23" s="32">
        <v>2</v>
      </c>
      <c r="I23" s="32">
        <v>2</v>
      </c>
      <c r="J23" s="16">
        <f t="shared" si="0"/>
        <v>77</v>
      </c>
      <c r="K23" s="16">
        <f t="shared" si="0"/>
        <v>77</v>
      </c>
    </row>
    <row r="24" spans="1:11">
      <c r="A24" s="30" t="s">
        <v>107</v>
      </c>
      <c r="B24" s="32">
        <v>50</v>
      </c>
      <c r="C24" s="32">
        <v>50</v>
      </c>
      <c r="D24" s="32">
        <v>14</v>
      </c>
      <c r="E24" s="32">
        <v>14</v>
      </c>
      <c r="F24" s="32">
        <v>10</v>
      </c>
      <c r="G24" s="32">
        <v>10</v>
      </c>
      <c r="H24" s="32">
        <v>1</v>
      </c>
      <c r="I24" s="32">
        <v>1</v>
      </c>
      <c r="J24" s="16">
        <f t="shared" si="0"/>
        <v>75</v>
      </c>
      <c r="K24" s="16">
        <f t="shared" si="0"/>
        <v>75</v>
      </c>
    </row>
    <row r="25" spans="1:11">
      <c r="A25" s="30" t="s">
        <v>108</v>
      </c>
      <c r="B25" s="32">
        <v>51</v>
      </c>
      <c r="C25" s="32">
        <v>51</v>
      </c>
      <c r="D25" s="32">
        <v>28</v>
      </c>
      <c r="E25" s="32">
        <v>28</v>
      </c>
      <c r="F25" s="32">
        <v>27</v>
      </c>
      <c r="G25" s="32">
        <v>27</v>
      </c>
      <c r="H25" s="32">
        <v>1</v>
      </c>
      <c r="I25" s="32">
        <v>1</v>
      </c>
      <c r="J25" s="16">
        <f t="shared" si="0"/>
        <v>107</v>
      </c>
      <c r="K25" s="16">
        <f t="shared" si="0"/>
        <v>107</v>
      </c>
    </row>
    <row r="26" spans="1:11">
      <c r="A26" s="30" t="s">
        <v>109</v>
      </c>
      <c r="B26" s="32">
        <v>64</v>
      </c>
      <c r="C26" s="32">
        <v>64</v>
      </c>
      <c r="D26" s="32">
        <v>7</v>
      </c>
      <c r="E26" s="32">
        <v>7</v>
      </c>
      <c r="F26" s="32">
        <v>8</v>
      </c>
      <c r="G26" s="32">
        <v>8</v>
      </c>
      <c r="H26" s="32">
        <v>0</v>
      </c>
      <c r="I26" s="32">
        <v>0</v>
      </c>
      <c r="J26" s="16">
        <f t="shared" si="0"/>
        <v>79</v>
      </c>
      <c r="K26" s="16">
        <f t="shared" si="0"/>
        <v>79</v>
      </c>
    </row>
    <row r="27" spans="1:11">
      <c r="A27" s="30" t="s">
        <v>110</v>
      </c>
      <c r="B27" s="32">
        <v>28</v>
      </c>
      <c r="C27" s="32">
        <v>28</v>
      </c>
      <c r="D27" s="32">
        <v>10</v>
      </c>
      <c r="E27" s="32">
        <v>10</v>
      </c>
      <c r="F27" s="32">
        <v>10</v>
      </c>
      <c r="G27" s="32">
        <v>10</v>
      </c>
      <c r="H27" s="32">
        <v>0</v>
      </c>
      <c r="I27" s="32">
        <v>0</v>
      </c>
      <c r="J27" s="16">
        <f t="shared" si="0"/>
        <v>48</v>
      </c>
      <c r="K27" s="16">
        <f t="shared" si="0"/>
        <v>48</v>
      </c>
    </row>
    <row r="28" spans="1:11">
      <c r="A28" s="30" t="s">
        <v>111</v>
      </c>
      <c r="B28" s="32">
        <v>88</v>
      </c>
      <c r="C28" s="32">
        <v>88</v>
      </c>
      <c r="D28" s="32">
        <v>19</v>
      </c>
      <c r="E28" s="32">
        <v>19</v>
      </c>
      <c r="F28" s="32">
        <v>15</v>
      </c>
      <c r="G28" s="32">
        <v>15</v>
      </c>
      <c r="H28" s="32">
        <v>0</v>
      </c>
      <c r="I28" s="32">
        <v>0</v>
      </c>
      <c r="J28" s="16">
        <f t="shared" si="0"/>
        <v>122</v>
      </c>
      <c r="K28" s="16">
        <f t="shared" si="0"/>
        <v>122</v>
      </c>
    </row>
    <row r="29" spans="1:11">
      <c r="A29" s="30" t="s">
        <v>112</v>
      </c>
      <c r="B29" s="32">
        <v>106</v>
      </c>
      <c r="C29" s="32">
        <v>106</v>
      </c>
      <c r="D29" s="32">
        <v>81</v>
      </c>
      <c r="E29" s="32">
        <v>81</v>
      </c>
      <c r="F29" s="32">
        <v>32</v>
      </c>
      <c r="G29" s="32">
        <v>32</v>
      </c>
      <c r="H29" s="32">
        <v>2</v>
      </c>
      <c r="I29" s="32">
        <v>2</v>
      </c>
      <c r="J29" s="16">
        <f t="shared" si="0"/>
        <v>221</v>
      </c>
      <c r="K29" s="16">
        <f t="shared" si="0"/>
        <v>221</v>
      </c>
    </row>
    <row r="30" spans="1:11">
      <c r="A30" s="30" t="s">
        <v>113</v>
      </c>
      <c r="B30" s="32">
        <v>9</v>
      </c>
      <c r="C30" s="32">
        <v>9</v>
      </c>
      <c r="D30" s="32">
        <v>7</v>
      </c>
      <c r="E30" s="32">
        <v>7</v>
      </c>
      <c r="F30" s="32">
        <v>7</v>
      </c>
      <c r="G30" s="32">
        <v>7</v>
      </c>
      <c r="H30" s="32">
        <v>1</v>
      </c>
      <c r="I30" s="32">
        <v>1</v>
      </c>
      <c r="J30" s="16">
        <f t="shared" si="0"/>
        <v>24</v>
      </c>
      <c r="K30" s="16">
        <f t="shared" si="0"/>
        <v>24</v>
      </c>
    </row>
    <row r="31" spans="1:11">
      <c r="A31" s="30" t="s">
        <v>115</v>
      </c>
      <c r="B31" s="32">
        <v>10</v>
      </c>
      <c r="C31" s="32">
        <v>10</v>
      </c>
      <c r="D31" s="32">
        <v>3</v>
      </c>
      <c r="E31" s="32">
        <v>3</v>
      </c>
      <c r="F31" s="32">
        <v>4</v>
      </c>
      <c r="G31" s="32">
        <v>4</v>
      </c>
      <c r="H31" s="32">
        <v>0</v>
      </c>
      <c r="I31" s="32">
        <v>0</v>
      </c>
      <c r="J31" s="16">
        <f t="shared" si="0"/>
        <v>17</v>
      </c>
      <c r="K31" s="16">
        <f t="shared" si="0"/>
        <v>17</v>
      </c>
    </row>
    <row r="32" spans="1:11">
      <c r="A32" s="30" t="s">
        <v>119</v>
      </c>
      <c r="B32" s="32">
        <v>22</v>
      </c>
      <c r="C32" s="32">
        <v>22</v>
      </c>
      <c r="D32" s="32">
        <v>9</v>
      </c>
      <c r="E32" s="32">
        <v>9</v>
      </c>
      <c r="F32" s="32">
        <v>5</v>
      </c>
      <c r="G32" s="32">
        <v>5</v>
      </c>
      <c r="H32" s="32">
        <v>0</v>
      </c>
      <c r="I32" s="32">
        <v>0</v>
      </c>
      <c r="J32" s="16">
        <f t="shared" si="0"/>
        <v>36</v>
      </c>
      <c r="K32" s="16">
        <f t="shared" si="0"/>
        <v>36</v>
      </c>
    </row>
    <row r="33" spans="1:11">
      <c r="A33" s="30" t="s">
        <v>120</v>
      </c>
      <c r="B33" s="32">
        <v>2</v>
      </c>
      <c r="C33" s="32">
        <v>2</v>
      </c>
      <c r="D33" s="32">
        <v>3</v>
      </c>
      <c r="E33" s="32">
        <v>3</v>
      </c>
      <c r="F33" s="32">
        <v>3</v>
      </c>
      <c r="G33" s="32">
        <v>3</v>
      </c>
      <c r="H33" s="32">
        <v>0</v>
      </c>
      <c r="I33" s="32">
        <v>0</v>
      </c>
      <c r="J33" s="16">
        <f t="shared" si="0"/>
        <v>8</v>
      </c>
      <c r="K33" s="16">
        <f t="shared" si="0"/>
        <v>8</v>
      </c>
    </row>
    <row r="34" spans="1:11">
      <c r="A34" s="30" t="s">
        <v>121</v>
      </c>
      <c r="B34" s="32">
        <v>12</v>
      </c>
      <c r="C34" s="32">
        <v>12</v>
      </c>
      <c r="D34" s="32">
        <v>7</v>
      </c>
      <c r="E34" s="32">
        <v>7</v>
      </c>
      <c r="F34" s="32">
        <v>10</v>
      </c>
      <c r="G34" s="32">
        <v>10</v>
      </c>
      <c r="H34" s="32">
        <v>0</v>
      </c>
      <c r="I34" s="32">
        <v>0</v>
      </c>
      <c r="J34" s="16">
        <f t="shared" si="0"/>
        <v>29</v>
      </c>
      <c r="K34" s="16">
        <f t="shared" si="0"/>
        <v>29</v>
      </c>
    </row>
    <row r="35" spans="1:11">
      <c r="A35" s="30" t="s">
        <v>131</v>
      </c>
      <c r="B35" s="32">
        <v>40</v>
      </c>
      <c r="C35" s="32">
        <v>40</v>
      </c>
      <c r="D35" s="32">
        <v>17</v>
      </c>
      <c r="E35" s="32">
        <v>17</v>
      </c>
      <c r="F35" s="32">
        <v>16</v>
      </c>
      <c r="G35" s="32">
        <v>16</v>
      </c>
      <c r="H35" s="32">
        <v>0</v>
      </c>
      <c r="I35" s="32">
        <v>0</v>
      </c>
      <c r="J35" s="16">
        <f t="shared" si="0"/>
        <v>73</v>
      </c>
      <c r="K35" s="16">
        <f t="shared" si="0"/>
        <v>73</v>
      </c>
    </row>
    <row r="36" spans="1:11">
      <c r="A36" s="30" t="s">
        <v>130</v>
      </c>
      <c r="B36" s="32">
        <v>8</v>
      </c>
      <c r="C36" s="32">
        <v>8</v>
      </c>
      <c r="D36" s="32">
        <v>11</v>
      </c>
      <c r="E36" s="32">
        <v>11</v>
      </c>
      <c r="F36" s="32">
        <v>5</v>
      </c>
      <c r="G36" s="32">
        <v>5</v>
      </c>
      <c r="H36" s="32">
        <v>0</v>
      </c>
      <c r="I36" s="32">
        <v>0</v>
      </c>
      <c r="J36" s="16">
        <f t="shared" si="0"/>
        <v>24</v>
      </c>
      <c r="K36" s="16">
        <f t="shared" si="0"/>
        <v>24</v>
      </c>
    </row>
    <row r="37" spans="1:11">
      <c r="A37" s="30" t="s">
        <v>124</v>
      </c>
      <c r="B37" s="32">
        <v>10</v>
      </c>
      <c r="C37" s="32">
        <v>10</v>
      </c>
      <c r="D37" s="32">
        <v>3</v>
      </c>
      <c r="E37" s="32">
        <v>3</v>
      </c>
      <c r="F37" s="32">
        <v>2</v>
      </c>
      <c r="G37" s="32">
        <v>2</v>
      </c>
      <c r="H37" s="32">
        <v>0</v>
      </c>
      <c r="I37" s="32">
        <v>0</v>
      </c>
      <c r="J37" s="16">
        <f t="shared" si="0"/>
        <v>15</v>
      </c>
      <c r="K37" s="16">
        <f t="shared" si="0"/>
        <v>15</v>
      </c>
    </row>
    <row r="38" spans="1:11">
      <c r="A38" s="30" t="s">
        <v>125</v>
      </c>
      <c r="B38" s="32">
        <v>1</v>
      </c>
      <c r="C38" s="32">
        <v>1</v>
      </c>
      <c r="D38" s="32">
        <v>0</v>
      </c>
      <c r="E38" s="32">
        <v>0</v>
      </c>
      <c r="F38" s="32">
        <v>0</v>
      </c>
      <c r="G38" s="32">
        <v>0</v>
      </c>
      <c r="H38" s="32">
        <v>0</v>
      </c>
      <c r="I38" s="32">
        <v>0</v>
      </c>
      <c r="J38" s="16">
        <f t="shared" si="0"/>
        <v>1</v>
      </c>
      <c r="K38" s="16">
        <f t="shared" si="0"/>
        <v>1</v>
      </c>
    </row>
    <row r="39" spans="1:11">
      <c r="A39" s="30" t="s">
        <v>126</v>
      </c>
      <c r="B39" s="32">
        <v>15</v>
      </c>
      <c r="C39" s="32">
        <v>15</v>
      </c>
      <c r="D39" s="32">
        <v>7</v>
      </c>
      <c r="E39" s="32">
        <v>7</v>
      </c>
      <c r="F39" s="32">
        <v>11</v>
      </c>
      <c r="G39" s="32">
        <v>11</v>
      </c>
      <c r="H39" s="32">
        <v>0</v>
      </c>
      <c r="I39" s="32">
        <v>0</v>
      </c>
      <c r="J39" s="16">
        <f t="shared" si="0"/>
        <v>33</v>
      </c>
      <c r="K39" s="16">
        <f t="shared" si="0"/>
        <v>33</v>
      </c>
    </row>
    <row r="40" spans="1:11">
      <c r="A40" s="30" t="s">
        <v>127</v>
      </c>
      <c r="B40" s="32">
        <v>28</v>
      </c>
      <c r="C40" s="32">
        <v>28</v>
      </c>
      <c r="D40" s="32">
        <v>16</v>
      </c>
      <c r="E40" s="32">
        <v>16</v>
      </c>
      <c r="F40" s="32">
        <v>12</v>
      </c>
      <c r="G40" s="32">
        <v>12</v>
      </c>
      <c r="H40" s="32">
        <v>1</v>
      </c>
      <c r="I40" s="32">
        <v>1</v>
      </c>
      <c r="J40" s="16">
        <f t="shared" si="0"/>
        <v>57</v>
      </c>
      <c r="K40" s="16">
        <f t="shared" si="0"/>
        <v>57</v>
      </c>
    </row>
    <row r="41" spans="1:11">
      <c r="A41" s="30" t="s">
        <v>128</v>
      </c>
      <c r="B41" s="32">
        <v>3</v>
      </c>
      <c r="C41" s="32">
        <v>3</v>
      </c>
      <c r="D41" s="32">
        <v>0</v>
      </c>
      <c r="E41" s="32">
        <v>0</v>
      </c>
      <c r="F41" s="32">
        <v>1</v>
      </c>
      <c r="G41" s="32">
        <v>1</v>
      </c>
      <c r="H41" s="32">
        <v>0</v>
      </c>
      <c r="I41" s="32">
        <v>0</v>
      </c>
      <c r="J41" s="16">
        <f t="shared" si="0"/>
        <v>4</v>
      </c>
      <c r="K41" s="16">
        <f t="shared" si="0"/>
        <v>4</v>
      </c>
    </row>
    <row r="42" spans="1:11">
      <c r="A42" s="30" t="s">
        <v>129</v>
      </c>
      <c r="B42" s="32">
        <v>22</v>
      </c>
      <c r="C42" s="32">
        <v>22</v>
      </c>
      <c r="D42" s="32">
        <v>9</v>
      </c>
      <c r="E42" s="32">
        <v>9</v>
      </c>
      <c r="F42" s="32">
        <v>2</v>
      </c>
      <c r="G42" s="32">
        <v>2</v>
      </c>
      <c r="H42" s="32">
        <v>0</v>
      </c>
      <c r="I42" s="32">
        <v>0</v>
      </c>
      <c r="J42" s="16">
        <f t="shared" si="0"/>
        <v>33</v>
      </c>
      <c r="K42" s="16">
        <f t="shared" si="0"/>
        <v>33</v>
      </c>
    </row>
    <row r="43" spans="1:11">
      <c r="A43" s="30" t="s">
        <v>137</v>
      </c>
      <c r="B43" s="32">
        <v>53</v>
      </c>
      <c r="C43" s="32">
        <v>53</v>
      </c>
      <c r="D43" s="32">
        <v>13</v>
      </c>
      <c r="E43" s="32">
        <v>13</v>
      </c>
      <c r="F43" s="32">
        <v>15</v>
      </c>
      <c r="G43" s="32">
        <v>15</v>
      </c>
      <c r="H43" s="32">
        <v>0</v>
      </c>
      <c r="I43" s="32">
        <v>0</v>
      </c>
      <c r="J43" s="16">
        <f t="shared" si="0"/>
        <v>81</v>
      </c>
      <c r="K43" s="16">
        <f t="shared" si="0"/>
        <v>81</v>
      </c>
    </row>
    <row r="44" spans="1:11">
      <c r="A44" s="30" t="s">
        <v>138</v>
      </c>
      <c r="B44" s="32">
        <v>41</v>
      </c>
      <c r="C44" s="32">
        <v>41</v>
      </c>
      <c r="D44" s="32">
        <v>24</v>
      </c>
      <c r="E44" s="32">
        <v>24</v>
      </c>
      <c r="F44" s="32">
        <v>10</v>
      </c>
      <c r="G44" s="32">
        <v>10</v>
      </c>
      <c r="H44" s="32">
        <v>0</v>
      </c>
      <c r="I44" s="32">
        <v>0</v>
      </c>
      <c r="J44" s="16">
        <f t="shared" si="0"/>
        <v>75</v>
      </c>
      <c r="K44" s="16">
        <f t="shared" si="0"/>
        <v>75</v>
      </c>
    </row>
    <row r="45" spans="1:11">
      <c r="A45" s="30" t="s">
        <v>139</v>
      </c>
      <c r="B45" s="32">
        <v>0</v>
      </c>
      <c r="C45" s="32">
        <v>0</v>
      </c>
      <c r="D45" s="32">
        <v>1</v>
      </c>
      <c r="E45" s="32">
        <v>1</v>
      </c>
      <c r="F45" s="32">
        <v>0</v>
      </c>
      <c r="G45" s="32">
        <v>0</v>
      </c>
      <c r="H45" s="32">
        <v>1</v>
      </c>
      <c r="I45" s="32">
        <v>1</v>
      </c>
      <c r="J45" s="16">
        <f t="shared" si="0"/>
        <v>2</v>
      </c>
      <c r="K45" s="16">
        <f t="shared" si="0"/>
        <v>2</v>
      </c>
    </row>
    <row r="46" spans="1:11">
      <c r="A46" s="30" t="s">
        <v>140</v>
      </c>
      <c r="B46" s="32">
        <v>2</v>
      </c>
      <c r="C46" s="32">
        <v>2</v>
      </c>
      <c r="D46" s="32">
        <v>1</v>
      </c>
      <c r="E46" s="32">
        <v>1</v>
      </c>
      <c r="F46" s="32">
        <v>0</v>
      </c>
      <c r="G46" s="32">
        <v>0</v>
      </c>
      <c r="H46" s="32">
        <v>0</v>
      </c>
      <c r="I46" s="32">
        <v>0</v>
      </c>
      <c r="J46" s="16">
        <f t="shared" ref="J46:K54" si="1">B46+D46+F46+H46</f>
        <v>3</v>
      </c>
      <c r="K46" s="16">
        <f t="shared" si="1"/>
        <v>3</v>
      </c>
    </row>
    <row r="47" spans="1:11">
      <c r="A47" s="30" t="s">
        <v>136</v>
      </c>
      <c r="B47" s="32">
        <v>1</v>
      </c>
      <c r="C47" s="32">
        <v>1</v>
      </c>
      <c r="D47" s="32">
        <v>1</v>
      </c>
      <c r="E47" s="32">
        <v>1</v>
      </c>
      <c r="F47" s="32">
        <v>0</v>
      </c>
      <c r="G47" s="32">
        <v>0</v>
      </c>
      <c r="H47" s="32">
        <v>0</v>
      </c>
      <c r="I47" s="32">
        <v>0</v>
      </c>
      <c r="J47" s="16">
        <f t="shared" si="1"/>
        <v>2</v>
      </c>
      <c r="K47" s="16">
        <f t="shared" si="1"/>
        <v>2</v>
      </c>
    </row>
    <row r="48" spans="1:11">
      <c r="A48" s="30" t="s">
        <v>132</v>
      </c>
      <c r="B48" s="32">
        <v>0</v>
      </c>
      <c r="C48" s="32">
        <v>0</v>
      </c>
      <c r="D48" s="32">
        <v>6</v>
      </c>
      <c r="E48" s="32">
        <v>6</v>
      </c>
      <c r="F48" s="32">
        <v>6</v>
      </c>
      <c r="G48" s="32">
        <v>6</v>
      </c>
      <c r="H48" s="32">
        <v>0</v>
      </c>
      <c r="I48" s="32">
        <v>0</v>
      </c>
      <c r="J48" s="16">
        <f t="shared" si="1"/>
        <v>12</v>
      </c>
      <c r="K48" s="16">
        <f t="shared" si="1"/>
        <v>12</v>
      </c>
    </row>
    <row r="49" spans="1:11">
      <c r="A49" s="30" t="s">
        <v>133</v>
      </c>
      <c r="B49" s="32">
        <v>0</v>
      </c>
      <c r="C49" s="32">
        <v>0</v>
      </c>
      <c r="D49" s="32">
        <v>0</v>
      </c>
      <c r="E49" s="32">
        <v>0</v>
      </c>
      <c r="F49" s="32">
        <v>1</v>
      </c>
      <c r="G49" s="32">
        <v>1</v>
      </c>
      <c r="H49" s="32">
        <v>0</v>
      </c>
      <c r="I49" s="32">
        <v>0</v>
      </c>
      <c r="J49" s="16">
        <f t="shared" si="1"/>
        <v>1</v>
      </c>
      <c r="K49" s="16">
        <f t="shared" si="1"/>
        <v>1</v>
      </c>
    </row>
    <row r="50" spans="1:11">
      <c r="A50" s="30" t="s">
        <v>134</v>
      </c>
      <c r="B50" s="32">
        <v>0</v>
      </c>
      <c r="C50" s="32">
        <v>0</v>
      </c>
      <c r="D50" s="32">
        <v>0</v>
      </c>
      <c r="E50" s="32">
        <v>0</v>
      </c>
      <c r="F50" s="32">
        <v>3</v>
      </c>
      <c r="G50" s="32">
        <v>3</v>
      </c>
      <c r="H50" s="32">
        <v>0</v>
      </c>
      <c r="I50" s="32">
        <v>0</v>
      </c>
      <c r="J50" s="16">
        <f t="shared" si="1"/>
        <v>3</v>
      </c>
      <c r="K50" s="16">
        <f t="shared" si="1"/>
        <v>3</v>
      </c>
    </row>
    <row r="51" spans="1:11">
      <c r="A51" s="30" t="s">
        <v>135</v>
      </c>
      <c r="B51" s="32">
        <v>15</v>
      </c>
      <c r="C51" s="32">
        <v>15</v>
      </c>
      <c r="D51" s="32">
        <v>14</v>
      </c>
      <c r="E51" s="32">
        <v>14</v>
      </c>
      <c r="F51" s="32">
        <v>5</v>
      </c>
      <c r="G51" s="32">
        <v>5</v>
      </c>
      <c r="H51" s="32">
        <v>3</v>
      </c>
      <c r="I51" s="32">
        <v>3</v>
      </c>
      <c r="J51" s="16">
        <f t="shared" si="1"/>
        <v>37</v>
      </c>
      <c r="K51" s="16">
        <f t="shared" si="1"/>
        <v>37</v>
      </c>
    </row>
    <row r="52" spans="1:11">
      <c r="A52" s="30" t="s">
        <v>492</v>
      </c>
      <c r="B52" s="32">
        <v>29</v>
      </c>
      <c r="C52" s="32">
        <v>29</v>
      </c>
      <c r="D52" s="32">
        <v>15</v>
      </c>
      <c r="E52" s="32">
        <v>15</v>
      </c>
      <c r="F52" s="32">
        <v>9</v>
      </c>
      <c r="G52" s="32">
        <v>9</v>
      </c>
      <c r="H52" s="32">
        <v>0</v>
      </c>
      <c r="I52" s="32">
        <v>0</v>
      </c>
      <c r="J52" s="16">
        <f>B52+D52+F52+H52</f>
        <v>53</v>
      </c>
      <c r="K52" s="16">
        <f>C52+E52+G52+I52</f>
        <v>53</v>
      </c>
    </row>
    <row r="53" spans="1:11">
      <c r="A53" s="30" t="s">
        <v>142</v>
      </c>
      <c r="B53" s="32">
        <v>3</v>
      </c>
      <c r="C53" s="32">
        <v>3</v>
      </c>
      <c r="D53" s="32">
        <v>2</v>
      </c>
      <c r="E53" s="32">
        <v>2</v>
      </c>
      <c r="F53" s="32">
        <v>1</v>
      </c>
      <c r="G53" s="32">
        <v>1</v>
      </c>
      <c r="H53" s="32">
        <v>0</v>
      </c>
      <c r="I53" s="32">
        <v>0</v>
      </c>
      <c r="J53" s="16">
        <f t="shared" si="1"/>
        <v>6</v>
      </c>
      <c r="K53" s="16">
        <f t="shared" si="1"/>
        <v>6</v>
      </c>
    </row>
    <row r="54" spans="1:11">
      <c r="A54" s="13" t="s">
        <v>0</v>
      </c>
      <c r="B54" s="17">
        <f t="shared" ref="B54:I54" si="2">SUM(B8:B53)</f>
        <v>1110</v>
      </c>
      <c r="C54" s="17">
        <f t="shared" si="2"/>
        <v>1110</v>
      </c>
      <c r="D54" s="17">
        <f t="shared" si="2"/>
        <v>619</v>
      </c>
      <c r="E54" s="17">
        <f t="shared" si="2"/>
        <v>619</v>
      </c>
      <c r="F54" s="17">
        <f t="shared" si="2"/>
        <v>393</v>
      </c>
      <c r="G54" s="17">
        <f t="shared" si="2"/>
        <v>393</v>
      </c>
      <c r="H54" s="17">
        <f t="shared" si="2"/>
        <v>15</v>
      </c>
      <c r="I54" s="17">
        <f t="shared" si="2"/>
        <v>15</v>
      </c>
      <c r="J54" s="16">
        <f t="shared" si="1"/>
        <v>2137</v>
      </c>
      <c r="K54" s="16">
        <f t="shared" si="1"/>
        <v>2137</v>
      </c>
    </row>
    <row r="55" spans="1:11">
      <c r="A55" s="5"/>
    </row>
    <row r="56" spans="1:11">
      <c r="A56" s="5" t="s">
        <v>143</v>
      </c>
    </row>
    <row r="57" spans="1:11">
      <c r="A57" s="5" t="s">
        <v>198</v>
      </c>
    </row>
  </sheetData>
  <mergeCells count="7">
    <mergeCell ref="B5:I5"/>
    <mergeCell ref="J5:K6"/>
    <mergeCell ref="A5:A7"/>
    <mergeCell ref="B6:C6"/>
    <mergeCell ref="D6:E6"/>
    <mergeCell ref="F6:G6"/>
    <mergeCell ref="H6:I6"/>
  </mergeCells>
  <phoneticPr fontId="3"/>
  <pageMargins left="0.70866141732283472" right="0.70866141732283472" top="0.74803149606299213" bottom="0.74803149606299213" header="0.31496062992125984" footer="0.31496062992125984"/>
  <pageSetup paperSize="9" scale="54"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目次</vt:lpstr>
      <vt:lpstr>QA-21-C</vt:lpstr>
      <vt:lpstr>QA-22-C</vt:lpstr>
      <vt:lpstr>QA-23-C</vt:lpstr>
      <vt:lpstr>QA-24-C</vt:lpstr>
      <vt:lpstr>QA-25-C</vt:lpstr>
      <vt:lpstr>QA-26-C</vt:lpstr>
      <vt:lpstr>QA-27-C</vt:lpstr>
      <vt:lpstr>QA-28-C</vt:lpstr>
      <vt:lpstr>QA-29-C</vt:lpstr>
      <vt:lpstr>QA-30-C</vt:lpstr>
      <vt:lpstr>QA-31-C</vt:lpstr>
      <vt:lpstr>QA-32-C</vt:lpstr>
      <vt:lpstr>QA-33-C</vt:lpstr>
      <vt:lpstr>QA-34-C</vt:lpstr>
      <vt:lpstr>QA-35-C</vt:lpstr>
      <vt:lpstr>QA-36-C</vt:lpstr>
      <vt:lpstr>QA-37-C</vt:lpstr>
      <vt:lpstr>QA-38-C</vt:lpstr>
      <vt:lpstr>QA-39-C</vt:lpstr>
      <vt:lpstr>QA-40-C</vt:lpstr>
      <vt:lpstr>QA-41-C</vt:lpstr>
      <vt:lpstr>QA-42-C</vt:lpstr>
      <vt:lpstr>QA-43-C</vt:lpstr>
      <vt:lpstr>QA-44-C</vt:lpstr>
      <vt:lpstr>QA-45-C</vt:lpstr>
      <vt:lpstr>QA-46-C</vt:lpstr>
      <vt:lpstr>QA-47-C</vt:lpstr>
      <vt:lpstr>QA-48-C</vt:lpstr>
      <vt:lpstr>'QA-21-C'!Print_Area</vt:lpstr>
      <vt:lpstr>'QA-22-C'!Print_Area</vt:lpstr>
      <vt:lpstr>'QA-23-C'!Print_Area</vt:lpstr>
      <vt:lpstr>'QA-24-C'!Print_Area</vt:lpstr>
      <vt:lpstr>'QA-25-C'!Print_Area</vt:lpstr>
      <vt:lpstr>'QA-26-C'!Print_Area</vt:lpstr>
      <vt:lpstr>'QA-27-C'!Print_Area</vt:lpstr>
      <vt:lpstr>'QA-28-C'!Print_Area</vt:lpstr>
      <vt:lpstr>'QA-29-C'!Print_Area</vt:lpstr>
      <vt:lpstr>'QA-30-C'!Print_Area</vt:lpstr>
      <vt:lpstr>'QA-31-C'!Print_Area</vt:lpstr>
      <vt:lpstr>'QA-32-C'!Print_Area</vt:lpstr>
      <vt:lpstr>'QA-33-C'!Print_Area</vt:lpstr>
      <vt:lpstr>'QA-34-C'!Print_Area</vt:lpstr>
      <vt:lpstr>'QA-35-C'!Print_Area</vt:lpstr>
      <vt:lpstr>'QA-36-C'!Print_Area</vt:lpstr>
      <vt:lpstr>'QA-37-C'!Print_Area</vt:lpstr>
      <vt:lpstr>'QA-38-C'!Print_Area</vt:lpstr>
      <vt:lpstr>'QA-39-C'!Print_Area</vt:lpstr>
      <vt:lpstr>'QA-40-C'!Print_Area</vt:lpstr>
      <vt:lpstr>'QA-41-C'!Print_Area</vt:lpstr>
      <vt:lpstr>'QA-42-C'!Print_Area</vt:lpstr>
      <vt:lpstr>'QA-43-C'!Print_Area</vt:lpstr>
      <vt:lpstr>'QA-44-C'!Print_Area</vt:lpstr>
      <vt:lpstr>'QA-45-C'!Print_Area</vt:lpstr>
      <vt:lpstr>'QA-47-C'!Print_Area</vt:lpstr>
      <vt:lpstr>'QA-48-C'!Print_Area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2026-04-24T00:32:39Z</cp:lastPrinted>
  <dcterms:created xsi:type="dcterms:W3CDTF">2024-03-27T03:52:45Z</dcterms:created>
  <dcterms:modified xsi:type="dcterms:W3CDTF">2026-06-24T05:40:24Z</dcterms:modified>
</cp:coreProperties>
</file>