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kama\Downloads\第84回報告書分の公開用集計表\"/>
    </mc:Choice>
  </mc:AlternateContent>
  <xr:revisionPtr revIDLastSave="0" documentId="13_ncr:1_{703E9119-99B6-448F-AB88-9A3630A100F7}" xr6:coauthVersionLast="47" xr6:coauthVersionMax="47" xr10:uidLastSave="{00000000-0000-0000-0000-000000000000}"/>
  <bookViews>
    <workbookView xWindow="-108" yWindow="-108" windowWidth="23256" windowHeight="12456" tabRatio="783" xr2:uid="{4AFCA9AC-EA38-4F3C-BD4D-A9C7A7D455C2}"/>
  </bookViews>
  <sheets>
    <sheet name="目次" sheetId="1" r:id="rId1"/>
    <sheet name="QA-21-A" sheetId="2" r:id="rId2"/>
    <sheet name="QA-22-A" sheetId="3" r:id="rId3"/>
    <sheet name="QA-23-A" sheetId="4" r:id="rId4"/>
    <sheet name="QA-24-A" sheetId="5" r:id="rId5"/>
    <sheet name="QA-25-A" sheetId="6" r:id="rId6"/>
    <sheet name="QA-26-A" sheetId="7" r:id="rId7"/>
    <sheet name="QA-27-A" sheetId="8" r:id="rId8"/>
    <sheet name="QA-28-A" sheetId="9" r:id="rId9"/>
    <sheet name="QA-29-A" sheetId="10" r:id="rId10"/>
    <sheet name="QA-30-A" sheetId="11" r:id="rId11"/>
    <sheet name="QA-31-A" sheetId="12" r:id="rId12"/>
    <sheet name="QA-32-A" sheetId="13" r:id="rId13"/>
    <sheet name="QA-33-A" sheetId="14" r:id="rId14"/>
    <sheet name="QA-34-A" sheetId="15" r:id="rId15"/>
    <sheet name="QA-35-A" sheetId="16" r:id="rId16"/>
    <sheet name="QA-36-A" sheetId="17" r:id="rId17"/>
    <sheet name="QA-37-A" sheetId="18" r:id="rId18"/>
    <sheet name="QA-38-A" sheetId="19" r:id="rId19"/>
    <sheet name="QA-39-A" sheetId="20" r:id="rId20"/>
    <sheet name="QA-40-A" sheetId="21" r:id="rId21"/>
    <sheet name="QA-41-A" sheetId="22" r:id="rId22"/>
    <sheet name="QA-42-A" sheetId="23" r:id="rId23"/>
    <sheet name="QA-43-A" sheetId="24" r:id="rId24"/>
    <sheet name="QA-44-A" sheetId="25" r:id="rId25"/>
    <sheet name="QA-45-A" sheetId="26" r:id="rId26"/>
    <sheet name="QA-46-A" sheetId="27" r:id="rId27"/>
    <sheet name="QA-47-A" sheetId="28" r:id="rId28"/>
    <sheet name="QA-48-A" sheetId="29" r:id="rId29"/>
  </sheets>
  <definedNames>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9" l="1"/>
  <c r="P9" i="29"/>
  <c r="O10" i="29"/>
  <c r="P10" i="29"/>
  <c r="O11" i="29"/>
  <c r="P11" i="29"/>
  <c r="O12" i="29"/>
  <c r="P12" i="29"/>
  <c r="O13" i="29"/>
  <c r="P13" i="29"/>
  <c r="C14" i="29"/>
  <c r="D14" i="29"/>
  <c r="E14" i="29"/>
  <c r="F14" i="29"/>
  <c r="G14" i="29"/>
  <c r="H14" i="29"/>
  <c r="I14" i="29"/>
  <c r="J14" i="29"/>
  <c r="K14" i="29"/>
  <c r="L14" i="29"/>
  <c r="M14" i="29"/>
  <c r="N14" i="29"/>
  <c r="F10" i="28"/>
  <c r="C13" i="28"/>
  <c r="D8" i="28" s="1"/>
  <c r="D13" i="28"/>
  <c r="E13" i="28"/>
  <c r="F8" i="28" s="1"/>
  <c r="S10" i="27"/>
  <c r="T10" i="27"/>
  <c r="S11" i="27"/>
  <c r="T11" i="27"/>
  <c r="S12" i="27"/>
  <c r="T12" i="27"/>
  <c r="S13" i="27"/>
  <c r="T13" i="27"/>
  <c r="S14" i="27"/>
  <c r="T14" i="27"/>
  <c r="S15" i="27"/>
  <c r="T15" i="27"/>
  <c r="S16" i="27"/>
  <c r="T16" i="27"/>
  <c r="S17" i="27"/>
  <c r="T17" i="27"/>
  <c r="S18" i="27"/>
  <c r="T18" i="27"/>
  <c r="C19" i="27"/>
  <c r="D19" i="27"/>
  <c r="E19" i="27"/>
  <c r="F19" i="27"/>
  <c r="G19" i="27"/>
  <c r="H19" i="27"/>
  <c r="I19" i="27"/>
  <c r="J19" i="27"/>
  <c r="K19" i="27"/>
  <c r="L19" i="27"/>
  <c r="M19" i="27"/>
  <c r="N19" i="27"/>
  <c r="O19" i="27"/>
  <c r="P19" i="27"/>
  <c r="Q19" i="27"/>
  <c r="R19" i="27"/>
  <c r="S21" i="27"/>
  <c r="T21" i="27"/>
  <c r="S22" i="27"/>
  <c r="T22" i="27"/>
  <c r="S23" i="27"/>
  <c r="T23" i="27"/>
  <c r="S24" i="27"/>
  <c r="T24" i="27"/>
  <c r="S25" i="27"/>
  <c r="T25" i="27"/>
  <c r="S26" i="27"/>
  <c r="T26" i="27"/>
  <c r="S27" i="27"/>
  <c r="T27" i="27"/>
  <c r="S28" i="27"/>
  <c r="T28" i="27"/>
  <c r="S29" i="27"/>
  <c r="T29" i="27"/>
  <c r="S30" i="27"/>
  <c r="T30" i="27"/>
  <c r="S31" i="27"/>
  <c r="T31" i="27"/>
  <c r="S32" i="27"/>
  <c r="T32" i="27"/>
  <c r="S33" i="27"/>
  <c r="T33" i="27"/>
  <c r="S34" i="27"/>
  <c r="T34" i="27"/>
  <c r="S35" i="27"/>
  <c r="T35" i="27"/>
  <c r="S36" i="27"/>
  <c r="T36" i="27"/>
  <c r="S37" i="27"/>
  <c r="T37" i="27"/>
  <c r="S38" i="27"/>
  <c r="T38" i="27"/>
  <c r="S39" i="27"/>
  <c r="T39" i="27"/>
  <c r="S40" i="27"/>
  <c r="T40" i="27"/>
  <c r="S41" i="27"/>
  <c r="T41" i="27"/>
  <c r="S42" i="27"/>
  <c r="T42" i="27"/>
  <c r="S43" i="27"/>
  <c r="T43" i="27"/>
  <c r="S44" i="27"/>
  <c r="T44" i="27"/>
  <c r="C45" i="27"/>
  <c r="S45" i="27" s="1"/>
  <c r="D45" i="27"/>
  <c r="E45" i="27"/>
  <c r="F45" i="27"/>
  <c r="G45" i="27"/>
  <c r="H45" i="27"/>
  <c r="I45" i="27"/>
  <c r="J45" i="27"/>
  <c r="K45" i="27"/>
  <c r="L45" i="27"/>
  <c r="M45" i="27"/>
  <c r="N45" i="27"/>
  <c r="O45" i="27"/>
  <c r="P45" i="27"/>
  <c r="Q45" i="27"/>
  <c r="R45" i="27"/>
  <c r="D10" i="26"/>
  <c r="F10" i="26"/>
  <c r="D11" i="26"/>
  <c r="D13" i="26"/>
  <c r="F13" i="26"/>
  <c r="D16" i="26"/>
  <c r="F16" i="26"/>
  <c r="D17" i="26"/>
  <c r="C18" i="26"/>
  <c r="D12" i="26" s="1"/>
  <c r="E18" i="26"/>
  <c r="F11" i="26" s="1"/>
  <c r="F18" i="26"/>
  <c r="F20" i="26"/>
  <c r="F21" i="26"/>
  <c r="D22" i="26"/>
  <c r="F22" i="26"/>
  <c r="F44" i="26" s="1"/>
  <c r="D23" i="26"/>
  <c r="F23" i="26"/>
  <c r="D24" i="26"/>
  <c r="F24" i="26"/>
  <c r="D25" i="26"/>
  <c r="F25" i="26"/>
  <c r="F26" i="26"/>
  <c r="F27" i="26"/>
  <c r="D28" i="26"/>
  <c r="F28" i="26"/>
  <c r="D29" i="26"/>
  <c r="F29" i="26"/>
  <c r="D30" i="26"/>
  <c r="F30" i="26"/>
  <c r="D31" i="26"/>
  <c r="F31" i="26"/>
  <c r="F32" i="26"/>
  <c r="F33" i="26"/>
  <c r="D34" i="26"/>
  <c r="F34" i="26"/>
  <c r="D35" i="26"/>
  <c r="F35" i="26"/>
  <c r="D36" i="26"/>
  <c r="F36" i="26"/>
  <c r="D37" i="26"/>
  <c r="F37" i="26"/>
  <c r="F38" i="26"/>
  <c r="F39" i="26"/>
  <c r="D40" i="26"/>
  <c r="F40" i="26"/>
  <c r="D41" i="26"/>
  <c r="F41" i="26"/>
  <c r="D42" i="26"/>
  <c r="F42" i="26"/>
  <c r="D43" i="26"/>
  <c r="F43" i="26"/>
  <c r="C44" i="26"/>
  <c r="D20" i="26" s="1"/>
  <c r="E44" i="26"/>
  <c r="D144" i="25"/>
  <c r="O9" i="24"/>
  <c r="P9" i="24"/>
  <c r="O10" i="24"/>
  <c r="P10" i="24"/>
  <c r="O11" i="24"/>
  <c r="P11" i="24"/>
  <c r="O12" i="24"/>
  <c r="P12" i="24"/>
  <c r="O13" i="24"/>
  <c r="P13" i="24"/>
  <c r="O14" i="24"/>
  <c r="P14" i="24"/>
  <c r="O15" i="24"/>
  <c r="P15" i="24"/>
  <c r="O16" i="24"/>
  <c r="P16" i="24"/>
  <c r="O17" i="24"/>
  <c r="P17" i="24"/>
  <c r="O18" i="24"/>
  <c r="P18" i="24"/>
  <c r="O19" i="24"/>
  <c r="P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O55" i="24"/>
  <c r="P55" i="24"/>
  <c r="O56" i="24"/>
  <c r="P56" i="24"/>
  <c r="C57" i="24"/>
  <c r="D57" i="24"/>
  <c r="E57" i="24"/>
  <c r="F57" i="24"/>
  <c r="G57" i="24"/>
  <c r="H57" i="24"/>
  <c r="I57" i="24"/>
  <c r="J57" i="24"/>
  <c r="K57" i="24"/>
  <c r="L57" i="24"/>
  <c r="M57" i="24"/>
  <c r="N57" i="24"/>
  <c r="P9" i="23"/>
  <c r="Q9" i="23"/>
  <c r="P10" i="23"/>
  <c r="Q10" i="23"/>
  <c r="P11" i="23"/>
  <c r="Q11" i="23"/>
  <c r="P12" i="23"/>
  <c r="Q12" i="23"/>
  <c r="P13" i="23"/>
  <c r="Q13" i="23"/>
  <c r="P14" i="23"/>
  <c r="Q14" i="23"/>
  <c r="P15" i="23"/>
  <c r="Q15" i="23"/>
  <c r="P16" i="23"/>
  <c r="Q16" i="23"/>
  <c r="P17" i="23"/>
  <c r="Q17" i="23"/>
  <c r="P18" i="23"/>
  <c r="Q18" i="23"/>
  <c r="P19" i="23"/>
  <c r="Q19" i="23"/>
  <c r="P20" i="23"/>
  <c r="Q20" i="23"/>
  <c r="P21" i="23"/>
  <c r="Q21" i="23"/>
  <c r="P22" i="23"/>
  <c r="Q22" i="23"/>
  <c r="P23" i="23"/>
  <c r="Q23" i="23"/>
  <c r="P24" i="23"/>
  <c r="Q24" i="23"/>
  <c r="P25" i="23"/>
  <c r="Q25" i="23"/>
  <c r="P26" i="23"/>
  <c r="Q26" i="23"/>
  <c r="P27" i="23"/>
  <c r="Q27" i="23"/>
  <c r="P28" i="23"/>
  <c r="Q28" i="23"/>
  <c r="P29" i="23"/>
  <c r="Q29" i="23"/>
  <c r="P30" i="23"/>
  <c r="Q30" i="23"/>
  <c r="P31" i="23"/>
  <c r="Q31" i="23"/>
  <c r="P32" i="23"/>
  <c r="Q32" i="23"/>
  <c r="P33" i="23"/>
  <c r="Q33" i="23"/>
  <c r="P34" i="23"/>
  <c r="Q34" i="23"/>
  <c r="P35" i="23"/>
  <c r="Q35" i="23"/>
  <c r="P36" i="23"/>
  <c r="Q36" i="23"/>
  <c r="P37" i="23"/>
  <c r="Q37" i="23"/>
  <c r="P38" i="23"/>
  <c r="Q38" i="23"/>
  <c r="P39" i="23"/>
  <c r="Q39" i="23"/>
  <c r="P40" i="23"/>
  <c r="Q40" i="23"/>
  <c r="P41" i="23"/>
  <c r="Q41" i="23"/>
  <c r="P42" i="23"/>
  <c r="Q42" i="23"/>
  <c r="P43" i="23"/>
  <c r="Q43" i="23"/>
  <c r="P44" i="23"/>
  <c r="Q44" i="23"/>
  <c r="P45" i="23"/>
  <c r="Q45" i="23"/>
  <c r="P46" i="23"/>
  <c r="Q46" i="23"/>
  <c r="P47" i="23"/>
  <c r="Q47" i="23"/>
  <c r="P48" i="23"/>
  <c r="Q48" i="23"/>
  <c r="P49" i="23"/>
  <c r="Q49" i="23"/>
  <c r="P50" i="23"/>
  <c r="Q50" i="23"/>
  <c r="P51" i="23"/>
  <c r="Q51" i="23"/>
  <c r="P52" i="23"/>
  <c r="Q52" i="23"/>
  <c r="P53" i="23"/>
  <c r="Q53" i="23"/>
  <c r="P54" i="23"/>
  <c r="Q54" i="23"/>
  <c r="P55" i="23"/>
  <c r="Q55" i="23"/>
  <c r="P56" i="23"/>
  <c r="Q56" i="23"/>
  <c r="P57" i="23"/>
  <c r="Q57" i="23"/>
  <c r="P58" i="23"/>
  <c r="Q58" i="23"/>
  <c r="P59" i="23"/>
  <c r="Q59" i="23"/>
  <c r="P60" i="23"/>
  <c r="Q60" i="23"/>
  <c r="P61" i="23"/>
  <c r="Q61" i="23"/>
  <c r="P62" i="23"/>
  <c r="Q62" i="23"/>
  <c r="P63" i="23"/>
  <c r="Q63" i="23"/>
  <c r="P64" i="23"/>
  <c r="Q64" i="23"/>
  <c r="P65" i="23"/>
  <c r="Q65" i="23"/>
  <c r="P66" i="23"/>
  <c r="Q66" i="23"/>
  <c r="P67" i="23"/>
  <c r="Q67" i="23"/>
  <c r="P68" i="23"/>
  <c r="Q68" i="23"/>
  <c r="P69" i="23"/>
  <c r="Q69" i="23"/>
  <c r="P70" i="23"/>
  <c r="Q70" i="23"/>
  <c r="P71" i="23"/>
  <c r="Q71" i="23"/>
  <c r="P72" i="23"/>
  <c r="Q72" i="23"/>
  <c r="P73" i="23"/>
  <c r="Q73" i="23"/>
  <c r="P74" i="23"/>
  <c r="Q74" i="23"/>
  <c r="P75" i="23"/>
  <c r="Q75" i="23"/>
  <c r="P76" i="23"/>
  <c r="Q76" i="23"/>
  <c r="P77" i="23"/>
  <c r="Q77" i="23"/>
  <c r="P78" i="23"/>
  <c r="Q78" i="23"/>
  <c r="P79" i="23"/>
  <c r="Q79" i="23"/>
  <c r="P80" i="23"/>
  <c r="Q80" i="23"/>
  <c r="P81" i="23"/>
  <c r="Q81" i="23"/>
  <c r="P82" i="23"/>
  <c r="Q82" i="23"/>
  <c r="P83" i="23"/>
  <c r="Q83" i="23"/>
  <c r="P84" i="23"/>
  <c r="Q84" i="23"/>
  <c r="P85" i="23"/>
  <c r="Q85" i="23"/>
  <c r="P86" i="23"/>
  <c r="Q86" i="23"/>
  <c r="P87" i="23"/>
  <c r="Q87" i="23"/>
  <c r="P88" i="23"/>
  <c r="Q88" i="23"/>
  <c r="P89" i="23"/>
  <c r="Q89" i="23"/>
  <c r="P90" i="23"/>
  <c r="Q90" i="23"/>
  <c r="P91" i="23"/>
  <c r="Q91" i="23"/>
  <c r="P92" i="23"/>
  <c r="Q92" i="23"/>
  <c r="P93" i="23"/>
  <c r="Q93" i="23"/>
  <c r="P94" i="23"/>
  <c r="Q94" i="23"/>
  <c r="P95" i="23"/>
  <c r="Q95" i="23"/>
  <c r="P96" i="23"/>
  <c r="Q96" i="23"/>
  <c r="P97" i="23"/>
  <c r="Q97" i="23"/>
  <c r="P98" i="23"/>
  <c r="Q98" i="23"/>
  <c r="P99" i="23"/>
  <c r="Q99" i="23"/>
  <c r="P100" i="23"/>
  <c r="Q100" i="23"/>
  <c r="P101" i="23"/>
  <c r="Q101" i="23"/>
  <c r="P102" i="23"/>
  <c r="Q102" i="23"/>
  <c r="P103" i="23"/>
  <c r="Q103" i="23"/>
  <c r="D104" i="23"/>
  <c r="E104" i="23"/>
  <c r="F104" i="23"/>
  <c r="G104" i="23"/>
  <c r="H104" i="23"/>
  <c r="I104" i="23"/>
  <c r="J104" i="23"/>
  <c r="K104" i="23"/>
  <c r="L104" i="23"/>
  <c r="M104" i="23"/>
  <c r="N104" i="23"/>
  <c r="O104" i="23"/>
  <c r="N9" i="22"/>
  <c r="O9" i="22"/>
  <c r="N10" i="22"/>
  <c r="O10" i="22"/>
  <c r="N11" i="22"/>
  <c r="O11" i="22"/>
  <c r="N12" i="22"/>
  <c r="O12" i="22"/>
  <c r="N13" i="22"/>
  <c r="O13" i="22"/>
  <c r="N14" i="22"/>
  <c r="O14" i="22"/>
  <c r="N15" i="22"/>
  <c r="O15" i="22"/>
  <c r="N16" i="22"/>
  <c r="O16" i="22"/>
  <c r="B17" i="22"/>
  <c r="C17" i="22"/>
  <c r="D17" i="22"/>
  <c r="E17" i="22"/>
  <c r="F17" i="22"/>
  <c r="G17" i="22"/>
  <c r="H17" i="22"/>
  <c r="I17" i="22"/>
  <c r="J17" i="22"/>
  <c r="K17" i="22"/>
  <c r="L17" i="22"/>
  <c r="M17" i="22"/>
  <c r="J9" i="21"/>
  <c r="K9" i="21"/>
  <c r="J10" i="21"/>
  <c r="K10" i="21"/>
  <c r="J11" i="21"/>
  <c r="K11" i="21"/>
  <c r="J12" i="21"/>
  <c r="K12" i="21"/>
  <c r="J13" i="21"/>
  <c r="K13" i="21"/>
  <c r="J14" i="21"/>
  <c r="K14" i="21"/>
  <c r="J15" i="21"/>
  <c r="K15" i="21"/>
  <c r="J16" i="21"/>
  <c r="K16" i="21"/>
  <c r="B17" i="21"/>
  <c r="C17" i="21"/>
  <c r="D17" i="21"/>
  <c r="E17" i="21"/>
  <c r="F17" i="21"/>
  <c r="G17" i="21"/>
  <c r="H17" i="21"/>
  <c r="I17" i="21"/>
  <c r="C8" i="20"/>
  <c r="E8" i="20"/>
  <c r="C9" i="20"/>
  <c r="E9" i="20"/>
  <c r="E10" i="20"/>
  <c r="C11" i="20"/>
  <c r="E11" i="20"/>
  <c r="C12" i="20"/>
  <c r="C13" i="20"/>
  <c r="C14" i="20"/>
  <c r="E14" i="20"/>
  <c r="C15" i="20"/>
  <c r="E15" i="20"/>
  <c r="B16" i="20"/>
  <c r="C10" i="20" s="1"/>
  <c r="C16" i="20"/>
  <c r="D16" i="20"/>
  <c r="E12" i="20" s="1"/>
  <c r="E16" i="20"/>
  <c r="B13" i="19"/>
  <c r="W7" i="18"/>
  <c r="W8" i="18"/>
  <c r="W9" i="18"/>
  <c r="W10" i="18"/>
  <c r="W11" i="18"/>
  <c r="W12" i="18"/>
  <c r="W13" i="18"/>
  <c r="W14" i="18"/>
  <c r="W15" i="18"/>
  <c r="W16" i="18"/>
  <c r="W17" i="18"/>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B48" i="18"/>
  <c r="W48" i="18" s="1"/>
  <c r="C48" i="18"/>
  <c r="D48" i="18"/>
  <c r="E48" i="18"/>
  <c r="F48" i="18"/>
  <c r="G48" i="18"/>
  <c r="H48" i="18"/>
  <c r="I48" i="18"/>
  <c r="J48" i="18"/>
  <c r="K48" i="18"/>
  <c r="L48" i="18"/>
  <c r="M48" i="18"/>
  <c r="N48" i="18"/>
  <c r="O48" i="18"/>
  <c r="P48" i="18"/>
  <c r="Q48" i="18"/>
  <c r="R48" i="18"/>
  <c r="S48" i="18"/>
  <c r="T48" i="18"/>
  <c r="U48" i="18"/>
  <c r="V48" i="18"/>
  <c r="W7" i="17"/>
  <c r="W8" i="17"/>
  <c r="W9" i="17"/>
  <c r="W10" i="17"/>
  <c r="W11" i="17"/>
  <c r="W12" i="17"/>
  <c r="W13" i="17"/>
  <c r="W14" i="17"/>
  <c r="W15" i="17"/>
  <c r="W16" i="17"/>
  <c r="W17" i="17"/>
  <c r="W18" i="17"/>
  <c r="W19" i="17"/>
  <c r="W20" i="17"/>
  <c r="W21" i="17"/>
  <c r="W22" i="17"/>
  <c r="W23" i="17"/>
  <c r="W24" i="17"/>
  <c r="W25" i="17"/>
  <c r="W26" i="17"/>
  <c r="W27" i="17"/>
  <c r="W28" i="17"/>
  <c r="W29" i="17"/>
  <c r="W30" i="17"/>
  <c r="W31" i="17"/>
  <c r="W32" i="17"/>
  <c r="W33" i="17"/>
  <c r="W34" i="17"/>
  <c r="W35" i="17"/>
  <c r="W36" i="17"/>
  <c r="W37" i="17"/>
  <c r="W38" i="17"/>
  <c r="W39" i="17"/>
  <c r="W40" i="17"/>
  <c r="W41" i="17"/>
  <c r="W42" i="17"/>
  <c r="W43" i="17"/>
  <c r="W44" i="17"/>
  <c r="W45" i="17"/>
  <c r="W46" i="17"/>
  <c r="W47" i="17"/>
  <c r="B48" i="17"/>
  <c r="C48" i="17"/>
  <c r="D48" i="17"/>
  <c r="E48" i="17"/>
  <c r="F48" i="17"/>
  <c r="G48" i="17"/>
  <c r="H48" i="17"/>
  <c r="I48" i="17"/>
  <c r="J48" i="17"/>
  <c r="K48" i="17"/>
  <c r="L48" i="17"/>
  <c r="M48" i="17"/>
  <c r="N48" i="17"/>
  <c r="O48" i="17"/>
  <c r="P48" i="17"/>
  <c r="Q48" i="17"/>
  <c r="R48" i="17"/>
  <c r="S48" i="17"/>
  <c r="T48" i="17"/>
  <c r="U48" i="17"/>
  <c r="V48" i="17"/>
  <c r="W48" i="17"/>
  <c r="B28" i="16"/>
  <c r="B9" i="15"/>
  <c r="B17" i="14"/>
  <c r="C17" i="14"/>
  <c r="B9" i="13"/>
  <c r="E10" i="12"/>
  <c r="C11" i="12"/>
  <c r="E11" i="12"/>
  <c r="E12" i="12"/>
  <c r="E13" i="12"/>
  <c r="B14" i="12"/>
  <c r="C12" i="12" s="1"/>
  <c r="D14" i="12"/>
  <c r="E8" i="12" s="1"/>
  <c r="E8" i="11"/>
  <c r="C9" i="11"/>
  <c r="E9" i="11"/>
  <c r="E10" i="11"/>
  <c r="E11" i="11"/>
  <c r="B12" i="11"/>
  <c r="C10" i="11" s="1"/>
  <c r="D12" i="11"/>
  <c r="E12" i="11" s="1"/>
  <c r="N9" i="10"/>
  <c r="O9" i="10"/>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N24" i="10"/>
  <c r="O24" i="10"/>
  <c r="N25" i="10"/>
  <c r="O25" i="10"/>
  <c r="N26" i="10"/>
  <c r="O26" i="10"/>
  <c r="N27" i="10"/>
  <c r="O27" i="10"/>
  <c r="N28" i="10"/>
  <c r="O28" i="10"/>
  <c r="N29" i="10"/>
  <c r="O29" i="10"/>
  <c r="N30" i="10"/>
  <c r="O30" i="10"/>
  <c r="N31" i="10"/>
  <c r="O31" i="10"/>
  <c r="N32" i="10"/>
  <c r="O32" i="10"/>
  <c r="N33" i="10"/>
  <c r="O33" i="10"/>
  <c r="N34" i="10"/>
  <c r="O34" i="10"/>
  <c r="N35" i="10"/>
  <c r="O35" i="10"/>
  <c r="N36" i="10"/>
  <c r="O36" i="10"/>
  <c r="N37" i="10"/>
  <c r="O37" i="10"/>
  <c r="N38" i="10"/>
  <c r="O38"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N54" i="10"/>
  <c r="O54" i="10"/>
  <c r="B55" i="10"/>
  <c r="C55" i="10"/>
  <c r="D55" i="10"/>
  <c r="E55" i="10"/>
  <c r="F55" i="10"/>
  <c r="G55" i="10"/>
  <c r="H55" i="10"/>
  <c r="I55" i="10"/>
  <c r="J55" i="10"/>
  <c r="K55" i="10"/>
  <c r="L55" i="10"/>
  <c r="M55" i="10"/>
  <c r="J9" i="9"/>
  <c r="K9" i="9"/>
  <c r="J10" i="9"/>
  <c r="K10" i="9"/>
  <c r="J11" i="9"/>
  <c r="K11" i="9"/>
  <c r="J12" i="9"/>
  <c r="K12" i="9"/>
  <c r="J13" i="9"/>
  <c r="K13" i="9"/>
  <c r="J14" i="9"/>
  <c r="K14" i="9"/>
  <c r="J15" i="9"/>
  <c r="K15" i="9"/>
  <c r="J16" i="9"/>
  <c r="K16" i="9"/>
  <c r="J17" i="9"/>
  <c r="K17" i="9"/>
  <c r="J18" i="9"/>
  <c r="K18" i="9"/>
  <c r="J19" i="9"/>
  <c r="K19" i="9"/>
  <c r="J20" i="9"/>
  <c r="K20" i="9"/>
  <c r="J21" i="9"/>
  <c r="K21" i="9"/>
  <c r="J22" i="9"/>
  <c r="K22" i="9"/>
  <c r="J23" i="9"/>
  <c r="K23" i="9"/>
  <c r="J24" i="9"/>
  <c r="K24"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J54" i="9"/>
  <c r="K54" i="9"/>
  <c r="B55" i="9"/>
  <c r="J55" i="9" s="1"/>
  <c r="C55" i="9"/>
  <c r="K55" i="9" s="1"/>
  <c r="D55" i="9"/>
  <c r="E55" i="9"/>
  <c r="F55" i="9"/>
  <c r="G55" i="9"/>
  <c r="H55" i="9"/>
  <c r="I55" i="9"/>
  <c r="R9" i="8"/>
  <c r="S9" i="8"/>
  <c r="R10" i="8"/>
  <c r="S10" i="8"/>
  <c r="R11" i="8"/>
  <c r="S11" i="8"/>
  <c r="R12" i="8"/>
  <c r="S12" i="8"/>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S28" i="8"/>
  <c r="R29" i="8"/>
  <c r="S29" i="8"/>
  <c r="R30" i="8"/>
  <c r="S30" i="8"/>
  <c r="R31" i="8"/>
  <c r="S31" i="8"/>
  <c r="R32" i="8"/>
  <c r="S32" i="8"/>
  <c r="R33" i="8"/>
  <c r="S33" i="8"/>
  <c r="R34" i="8"/>
  <c r="S34" i="8"/>
  <c r="R35" i="8"/>
  <c r="S35" i="8"/>
  <c r="R36" i="8"/>
  <c r="S36" i="8"/>
  <c r="R37" i="8"/>
  <c r="S37" i="8"/>
  <c r="R38" i="8"/>
  <c r="S38" i="8"/>
  <c r="R39" i="8"/>
  <c r="S39" i="8"/>
  <c r="R40" i="8"/>
  <c r="S40" i="8"/>
  <c r="R41" i="8"/>
  <c r="S41" i="8"/>
  <c r="R42" i="8"/>
  <c r="S42" i="8"/>
  <c r="R43" i="8"/>
  <c r="S43" i="8"/>
  <c r="R44" i="8"/>
  <c r="S44" i="8"/>
  <c r="R45" i="8"/>
  <c r="S45" i="8"/>
  <c r="R46" i="8"/>
  <c r="S46" i="8"/>
  <c r="R47" i="8"/>
  <c r="S47" i="8"/>
  <c r="R48" i="8"/>
  <c r="S48" i="8"/>
  <c r="R49" i="8"/>
  <c r="S49" i="8"/>
  <c r="R50" i="8"/>
  <c r="S50" i="8"/>
  <c r="R51" i="8"/>
  <c r="S51" i="8"/>
  <c r="R52" i="8"/>
  <c r="S52" i="8"/>
  <c r="R53" i="8"/>
  <c r="S53" i="8"/>
  <c r="R54" i="8"/>
  <c r="S54" i="8"/>
  <c r="B55" i="8"/>
  <c r="C55" i="8"/>
  <c r="D55" i="8"/>
  <c r="E55" i="8"/>
  <c r="F55" i="8"/>
  <c r="G55" i="8"/>
  <c r="H55" i="8"/>
  <c r="I55" i="8"/>
  <c r="J55" i="8"/>
  <c r="K55" i="8"/>
  <c r="L55" i="8"/>
  <c r="M55" i="8"/>
  <c r="N55" i="8"/>
  <c r="O55" i="8"/>
  <c r="P55" i="8"/>
  <c r="Q55" i="8"/>
  <c r="C9" i="7"/>
  <c r="C10" i="7"/>
  <c r="C11" i="7"/>
  <c r="C12" i="7"/>
  <c r="C15" i="7"/>
  <c r="C16" i="7"/>
  <c r="C17" i="7"/>
  <c r="C18" i="7"/>
  <c r="C21" i="7"/>
  <c r="C22" i="7"/>
  <c r="C23" i="7"/>
  <c r="C24" i="7"/>
  <c r="C27" i="7"/>
  <c r="C28" i="7"/>
  <c r="C29" i="7"/>
  <c r="C30" i="7"/>
  <c r="C33" i="7"/>
  <c r="C34" i="7"/>
  <c r="C35" i="7"/>
  <c r="C36" i="7"/>
  <c r="C39" i="7"/>
  <c r="C40" i="7"/>
  <c r="C41" i="7"/>
  <c r="C42" i="7"/>
  <c r="C45" i="7"/>
  <c r="C46" i="7"/>
  <c r="C47" i="7"/>
  <c r="C48" i="7"/>
  <c r="C51" i="7"/>
  <c r="C52" i="7"/>
  <c r="C53" i="7"/>
  <c r="C54" i="7"/>
  <c r="B56" i="7"/>
  <c r="C13" i="7" s="1"/>
  <c r="C56" i="7"/>
  <c r="D56" i="7"/>
  <c r="E12" i="7" s="1"/>
  <c r="C8" i="6"/>
  <c r="C9" i="6"/>
  <c r="E9" i="6"/>
  <c r="C10" i="6"/>
  <c r="E10" i="6"/>
  <c r="E11" i="6"/>
  <c r="C12" i="6"/>
  <c r="E12" i="6"/>
  <c r="C13" i="6"/>
  <c r="C14" i="6"/>
  <c r="C15" i="6"/>
  <c r="E15" i="6"/>
  <c r="C16" i="6"/>
  <c r="E16" i="6"/>
  <c r="E17" i="6"/>
  <c r="C18" i="6"/>
  <c r="E18" i="6"/>
  <c r="C19" i="6"/>
  <c r="C20" i="6"/>
  <c r="C21" i="6"/>
  <c r="E21" i="6"/>
  <c r="C22" i="6"/>
  <c r="E22" i="6"/>
  <c r="E23" i="6"/>
  <c r="C24" i="6"/>
  <c r="E24" i="6"/>
  <c r="C25" i="6"/>
  <c r="C26" i="6"/>
  <c r="C27" i="6"/>
  <c r="E27" i="6"/>
  <c r="C28" i="6"/>
  <c r="E28" i="6"/>
  <c r="E29" i="6"/>
  <c r="C30" i="6"/>
  <c r="E30" i="6"/>
  <c r="C31" i="6"/>
  <c r="C32" i="6"/>
  <c r="C33" i="6"/>
  <c r="E33" i="6"/>
  <c r="C34" i="6"/>
  <c r="E34" i="6"/>
  <c r="E35" i="6"/>
  <c r="C36" i="6"/>
  <c r="E36" i="6"/>
  <c r="C37" i="6"/>
  <c r="C38" i="6"/>
  <c r="C39" i="6"/>
  <c r="E39" i="6"/>
  <c r="C40" i="6"/>
  <c r="E40" i="6"/>
  <c r="E41" i="6"/>
  <c r="C42" i="6"/>
  <c r="E42" i="6"/>
  <c r="C43" i="6"/>
  <c r="C44" i="6"/>
  <c r="C45" i="6"/>
  <c r="E45" i="6"/>
  <c r="C46" i="6"/>
  <c r="E46" i="6"/>
  <c r="E47" i="6"/>
  <c r="C48" i="6"/>
  <c r="E48" i="6"/>
  <c r="C49" i="6"/>
  <c r="C50" i="6"/>
  <c r="C51" i="6"/>
  <c r="E51" i="6"/>
  <c r="C52" i="6"/>
  <c r="E52" i="6"/>
  <c r="B53" i="6"/>
  <c r="C11" i="6" s="1"/>
  <c r="C53" i="6"/>
  <c r="D53" i="6"/>
  <c r="E13" i="6" s="1"/>
  <c r="E53" i="6"/>
  <c r="B20" i="5"/>
  <c r="B9" i="4"/>
  <c r="B14" i="3"/>
  <c r="B12" i="2"/>
  <c r="P14" i="29" l="1"/>
  <c r="O14" i="29"/>
  <c r="S19" i="27"/>
  <c r="T19" i="27"/>
  <c r="T45" i="27"/>
  <c r="O57" i="24"/>
  <c r="P57" i="24"/>
  <c r="P104" i="23"/>
  <c r="Q104" i="23"/>
  <c r="N17" i="22"/>
  <c r="O17" i="22"/>
  <c r="J17" i="21"/>
  <c r="K17" i="21"/>
  <c r="O55" i="10"/>
  <c r="N55" i="10"/>
  <c r="S55" i="8"/>
  <c r="R55" i="8"/>
  <c r="E53" i="7"/>
  <c r="E47" i="7"/>
  <c r="E41" i="7"/>
  <c r="E35" i="7"/>
  <c r="E29" i="7"/>
  <c r="E11" i="7"/>
  <c r="C8" i="11"/>
  <c r="C10" i="12"/>
  <c r="F15" i="26"/>
  <c r="F9" i="26"/>
  <c r="F12" i="28"/>
  <c r="E50" i="6"/>
  <c r="E44" i="6"/>
  <c r="E38" i="6"/>
  <c r="E32" i="6"/>
  <c r="E26" i="6"/>
  <c r="E20" i="6"/>
  <c r="E14" i="6"/>
  <c r="E8" i="6"/>
  <c r="E52" i="7"/>
  <c r="E46" i="7"/>
  <c r="E40" i="7"/>
  <c r="E34" i="7"/>
  <c r="E28" i="7"/>
  <c r="E22" i="7"/>
  <c r="E16" i="7"/>
  <c r="E10" i="7"/>
  <c r="E14" i="12"/>
  <c r="E9" i="12"/>
  <c r="E13" i="20"/>
  <c r="D39" i="26"/>
  <c r="D33" i="26"/>
  <c r="D27" i="26"/>
  <c r="D21" i="26"/>
  <c r="D44" i="26" s="1"/>
  <c r="D15" i="26"/>
  <c r="D9" i="26"/>
  <c r="D12" i="28"/>
  <c r="E17" i="7"/>
  <c r="F14" i="26"/>
  <c r="F11" i="28"/>
  <c r="E23" i="7"/>
  <c r="C9" i="12"/>
  <c r="E49" i="6"/>
  <c r="E43" i="6"/>
  <c r="E37" i="6"/>
  <c r="E31" i="6"/>
  <c r="E25" i="6"/>
  <c r="E19" i="6"/>
  <c r="E56" i="7"/>
  <c r="E51" i="7"/>
  <c r="E45" i="7"/>
  <c r="E39" i="7"/>
  <c r="E33" i="7"/>
  <c r="E27" i="7"/>
  <c r="E21" i="7"/>
  <c r="E15" i="7"/>
  <c r="E9" i="7"/>
  <c r="C12" i="11"/>
  <c r="C14" i="12"/>
  <c r="D38" i="26"/>
  <c r="D32" i="26"/>
  <c r="D26" i="26"/>
  <c r="D14" i="26"/>
  <c r="D11" i="28"/>
  <c r="E50" i="7"/>
  <c r="E44" i="7"/>
  <c r="E38" i="7"/>
  <c r="E32" i="7"/>
  <c r="E26" i="7"/>
  <c r="E20" i="7"/>
  <c r="E14" i="7"/>
  <c r="D10" i="28"/>
  <c r="C50" i="7"/>
  <c r="C44" i="7"/>
  <c r="C38" i="7"/>
  <c r="C32" i="7"/>
  <c r="C26" i="7"/>
  <c r="C20" i="7"/>
  <c r="C14" i="7"/>
  <c r="C8" i="7"/>
  <c r="C11" i="11"/>
  <c r="C13" i="12"/>
  <c r="D18" i="26"/>
  <c r="F12" i="26"/>
  <c r="F9" i="28"/>
  <c r="C8" i="12"/>
  <c r="E8" i="7"/>
  <c r="E55" i="7"/>
  <c r="E49" i="7"/>
  <c r="E43" i="7"/>
  <c r="E37" i="7"/>
  <c r="E31" i="7"/>
  <c r="E25" i="7"/>
  <c r="E19" i="7"/>
  <c r="E13" i="7"/>
  <c r="D9" i="28"/>
  <c r="C47" i="6"/>
  <c r="C41" i="6"/>
  <c r="C35" i="6"/>
  <c r="C29" i="6"/>
  <c r="C23" i="6"/>
  <c r="C17" i="6"/>
  <c r="C55" i="7"/>
  <c r="C49" i="7"/>
  <c r="C43" i="7"/>
  <c r="C37" i="7"/>
  <c r="C31" i="7"/>
  <c r="C25" i="7"/>
  <c r="C19" i="7"/>
  <c r="F17" i="26"/>
  <c r="F13" i="28"/>
  <c r="E54" i="7"/>
  <c r="E48" i="7"/>
  <c r="E42" i="7"/>
  <c r="E36" i="7"/>
  <c r="E30" i="7"/>
  <c r="E24" i="7"/>
  <c r="E18" i="7"/>
</calcChain>
</file>

<file path=xl/sharedStrings.xml><?xml version="1.0" encoding="utf-8"?>
<sst xmlns="http://schemas.openxmlformats.org/spreadsheetml/2006/main" count="1387" uniqueCount="654">
  <si>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</si>
  <si>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</si>
  <si>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医療事故情報に関する集計表（報告義務対象医療機関）</t>
    <rPh sb="0" eb="6">
      <t>イリョウジコジョウホウ</t>
    </rPh>
    <rPh sb="7" eb="8">
      <t>カン</t>
    </rPh>
    <rPh sb="10" eb="13">
      <t>シュウケイヒョウ</t>
    </rPh>
    <rPh sb="14" eb="16">
      <t>ホウコク</t>
    </rPh>
    <rPh sb="16" eb="18">
      <t>ギム</t>
    </rPh>
    <rPh sb="18" eb="20">
      <t>タイショウ</t>
    </rPh>
    <rPh sb="20" eb="22">
      <t>イリョウ</t>
    </rPh>
    <rPh sb="22" eb="24">
      <t>キカン</t>
    </rPh>
    <phoneticPr fontId="3"/>
  </si>
  <si>
    <t>医療事故情報に関する集計表（報告義務対象医療機関）</t>
    <rPh sb="0" eb="6">
      <t>イリョウジコジョウホウ</t>
    </rPh>
    <rPh sb="7" eb="8">
      <t>カン</t>
    </rPh>
    <rPh sb="18" eb="20">
      <t>タイショウ</t>
    </rPh>
    <phoneticPr fontId="3"/>
  </si>
  <si>
    <t>QA－21－A</t>
    <phoneticPr fontId="3"/>
  </si>
  <si>
    <t>発生月</t>
    <phoneticPr fontId="3"/>
  </si>
  <si>
    <t>QA－22－A</t>
  </si>
  <si>
    <t>発生曜日</t>
    <phoneticPr fontId="3"/>
  </si>
  <si>
    <t>QA－23－A</t>
  </si>
  <si>
    <t>曜日区分</t>
    <phoneticPr fontId="3"/>
  </si>
  <si>
    <t>QA－24－A</t>
  </si>
  <si>
    <t>発生した時間帯</t>
    <phoneticPr fontId="3"/>
  </si>
  <si>
    <t>QA－25－A</t>
  </si>
  <si>
    <t>発生場所</t>
    <phoneticPr fontId="3"/>
  </si>
  <si>
    <t>QA－26－A</t>
  </si>
  <si>
    <t>関連診療科</t>
    <phoneticPr fontId="3"/>
  </si>
  <si>
    <t>QA－27－A</t>
  </si>
  <si>
    <t>関連診療科×事例の概要</t>
    <phoneticPr fontId="3"/>
  </si>
  <si>
    <t>QA－28－A</t>
  </si>
  <si>
    <t>関連診療科×事例発生後、追加的に行った治療の程度</t>
    <phoneticPr fontId="3"/>
  </si>
  <si>
    <t>QA－29－A</t>
  </si>
  <si>
    <t>関連診療科×健康被害の程度</t>
    <phoneticPr fontId="3"/>
  </si>
  <si>
    <t>QA－30－A</t>
  </si>
  <si>
    <t>事例発生後、追加的に行った治療の程度</t>
    <phoneticPr fontId="3"/>
  </si>
  <si>
    <t>QA－31－A</t>
  </si>
  <si>
    <t>健康被害の程度</t>
    <phoneticPr fontId="3"/>
  </si>
  <si>
    <t>QA－32－A</t>
  </si>
  <si>
    <t>入院・外来別件数</t>
    <phoneticPr fontId="3"/>
  </si>
  <si>
    <t>QA－33－A</t>
  </si>
  <si>
    <t>患者の年齢</t>
    <phoneticPr fontId="3"/>
  </si>
  <si>
    <t>QA－34－A</t>
  </si>
  <si>
    <t>患者の性別</t>
    <phoneticPr fontId="3"/>
  </si>
  <si>
    <t>QA－35－A</t>
  </si>
  <si>
    <t>事例に関わった職員の職種</t>
    <phoneticPr fontId="3"/>
  </si>
  <si>
    <t>QA－36－A</t>
  </si>
  <si>
    <t>事例に関わった職員の職種経験年数</t>
    <phoneticPr fontId="3"/>
  </si>
  <si>
    <t>QA－37－A</t>
  </si>
  <si>
    <t>事例に関わった職員の部署配属期間</t>
    <phoneticPr fontId="3"/>
  </si>
  <si>
    <t>QA－38－A</t>
  </si>
  <si>
    <t>発見者</t>
    <phoneticPr fontId="3"/>
  </si>
  <si>
    <t>QA－39－A</t>
  </si>
  <si>
    <t>事例の概要</t>
    <phoneticPr fontId="3"/>
  </si>
  <si>
    <t>QA－40－A</t>
  </si>
  <si>
    <t>事例の概要×事例発生後、追加的に行った治療の程度</t>
    <phoneticPr fontId="3"/>
  </si>
  <si>
    <t>QA－41－A</t>
  </si>
  <si>
    <t>事例の概要×健康被害の程度</t>
    <phoneticPr fontId="3"/>
  </si>
  <si>
    <t>QA－42－A</t>
  </si>
  <si>
    <t>事例の分類×健康被害の程度</t>
    <phoneticPr fontId="3"/>
  </si>
  <si>
    <t>QA－43－A</t>
  </si>
  <si>
    <t>発生場面（不具合の発端となった場面）×健康被害の程度</t>
    <phoneticPr fontId="3"/>
  </si>
  <si>
    <t>QA－44－A</t>
  </si>
  <si>
    <t>種類</t>
    <phoneticPr fontId="3"/>
  </si>
  <si>
    <t>QA－45－A</t>
  </si>
  <si>
    <t>発生要因</t>
    <phoneticPr fontId="3"/>
  </si>
  <si>
    <t>QA－46－A</t>
  </si>
  <si>
    <t>発生要因×事例の概要</t>
    <phoneticPr fontId="3"/>
  </si>
  <si>
    <t>QA－47－A</t>
  </si>
  <si>
    <t>事故調査委員会</t>
    <phoneticPr fontId="3"/>
  </si>
  <si>
    <t>QA－48－A</t>
  </si>
  <si>
    <t>事故調査委員会×健康被害の程度</t>
    <phoneticPr fontId="3"/>
  </si>
  <si>
    <t>（第84回報告書分：2025年10月～12月）</t>
    <phoneticPr fontId="3"/>
  </si>
  <si>
    <t>合計</t>
  </si>
  <si>
    <t>12月</t>
  </si>
  <si>
    <t>11月</t>
  </si>
  <si>
    <t>10月</t>
  </si>
  <si>
    <t>9月</t>
  </si>
  <si>
    <t>8月以前</t>
  </si>
  <si>
    <t>件数</t>
    <rPh sb="0" eb="2">
      <t>ケンスウ</t>
    </rPh>
    <phoneticPr fontId="3"/>
  </si>
  <si>
    <t>QA-21-A　発生月</t>
    <rPh sb="8" eb="11">
      <t>ハッセイツキ</t>
    </rPh>
    <phoneticPr fontId="3"/>
  </si>
  <si>
    <t>報告義務対象医療機関からの報告</t>
    <phoneticPr fontId="3"/>
  </si>
  <si>
    <t>2025年10月－12月（第84回報告書分）</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</si>
  <si>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</si>
  <si>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日曜日</t>
  </si>
  <si>
    <t>土曜日</t>
  </si>
  <si>
    <t>金曜日</t>
  </si>
  <si>
    <t>木曜日</t>
  </si>
  <si>
    <t>水曜日</t>
  </si>
  <si>
    <t>火曜日</t>
  </si>
  <si>
    <t>月曜日</t>
  </si>
  <si>
    <t>件数</t>
  </si>
  <si>
    <t>発生曜日</t>
    <rPh sb="0" eb="2">
      <t>ハッセイ</t>
    </rPh>
    <rPh sb="2" eb="4">
      <t>ヨウビ</t>
    </rPh>
    <phoneticPr fontId="3"/>
  </si>
  <si>
    <t>QA-22-A　発生曜日</t>
    <phoneticPr fontId="3"/>
  </si>
  <si>
    <t>休日・祝日体制</t>
    <phoneticPr fontId="3"/>
  </si>
  <si>
    <t>平日体制</t>
    <phoneticPr fontId="3"/>
  </si>
  <si>
    <t>曜日区分</t>
    <rPh sb="0" eb="2">
      <t>ヨウビ</t>
    </rPh>
    <rPh sb="2" eb="4">
      <t>クブン</t>
    </rPh>
    <phoneticPr fontId="3"/>
  </si>
  <si>
    <t>QA-23-A　曜日区分</t>
    <phoneticPr fontId="3"/>
  </si>
  <si>
    <t>時間帯不明</t>
  </si>
  <si>
    <t>22～23時台</t>
  </si>
  <si>
    <t>20～21時台</t>
  </si>
  <si>
    <t>18～19時台</t>
  </si>
  <si>
    <t>16～17時台</t>
  </si>
  <si>
    <t>14～15時台</t>
  </si>
  <si>
    <t>12～13時台</t>
  </si>
  <si>
    <t>10～11時台</t>
  </si>
  <si>
    <t>8～9時台</t>
  </si>
  <si>
    <t>6～7時台</t>
  </si>
  <si>
    <t>4～5時台</t>
  </si>
  <si>
    <t>2～3時台</t>
  </si>
  <si>
    <t>0～1時台</t>
  </si>
  <si>
    <t>発生した時間帯</t>
    <rPh sb="0" eb="2">
      <t>ハッセイ</t>
    </rPh>
    <rPh sb="4" eb="7">
      <t>ジカンタイ</t>
    </rPh>
    <phoneticPr fontId="3"/>
  </si>
  <si>
    <t>QA-24-A　発生した時間帯</t>
    <phoneticPr fontId="3"/>
  </si>
  <si>
    <t>※割合については、小数点第2位を四捨五入したものであり、合計が100.0にならないことがある。</t>
  </si>
  <si>
    <t>※発生場所は複数回答が可能である。</t>
  </si>
  <si>
    <t>その他</t>
    <phoneticPr fontId="2"/>
  </si>
  <si>
    <t>不明または特定できず</t>
    <rPh sb="0" eb="2">
      <t>フメイ</t>
    </rPh>
    <rPh sb="5" eb="7">
      <t>トクテイ</t>
    </rPh>
    <phoneticPr fontId="2"/>
  </si>
  <si>
    <t>自宅</t>
    <rPh sb="0" eb="2">
      <t>ジタク</t>
    </rPh>
    <phoneticPr fontId="2"/>
  </si>
  <si>
    <t>他施設</t>
    <rPh sb="0" eb="3">
      <t>タシセツ</t>
    </rPh>
    <phoneticPr fontId="2"/>
  </si>
  <si>
    <t>保険薬局</t>
    <rPh sb="0" eb="2">
      <t>ホケン</t>
    </rPh>
    <rPh sb="2" eb="4">
      <t>ヤッキョク</t>
    </rPh>
    <phoneticPr fontId="2"/>
  </si>
  <si>
    <t>エレベーター</t>
  </si>
  <si>
    <t>エスカレーター</t>
  </si>
  <si>
    <t>玄関・ロビー</t>
    <rPh sb="0" eb="2">
      <t>ゲンカン</t>
    </rPh>
    <phoneticPr fontId="2"/>
  </si>
  <si>
    <t>階段</t>
    <rPh sb="0" eb="2">
      <t>カイダン</t>
    </rPh>
    <phoneticPr fontId="2"/>
  </si>
  <si>
    <t>廊下</t>
  </si>
  <si>
    <t>トイレ</t>
  </si>
  <si>
    <t>栄養部・栄養管理室</t>
    <rPh sb="0" eb="2">
      <t>エイヨウ</t>
    </rPh>
    <rPh sb="2" eb="3">
      <t>ブ</t>
    </rPh>
    <rPh sb="4" eb="6">
      <t>エイヨウ</t>
    </rPh>
    <rPh sb="6" eb="8">
      <t>カンリ</t>
    </rPh>
    <rPh sb="8" eb="9">
      <t>シツ</t>
    </rPh>
    <phoneticPr fontId="2"/>
  </si>
  <si>
    <t>リハビリテーション部</t>
    <rPh sb="9" eb="10">
      <t>ブ</t>
    </rPh>
    <phoneticPr fontId="2"/>
  </si>
  <si>
    <t>放射線治療室</t>
    <rPh sb="0" eb="3">
      <t>ホウシャセン</t>
    </rPh>
    <rPh sb="3" eb="5">
      <t>チリョウ</t>
    </rPh>
    <rPh sb="5" eb="6">
      <t>シツ</t>
    </rPh>
    <phoneticPr fontId="2"/>
  </si>
  <si>
    <t>血管造影室</t>
    <rPh sb="0" eb="2">
      <t>ケッカン</t>
    </rPh>
    <rPh sb="2" eb="4">
      <t>ゾウエイ</t>
    </rPh>
    <rPh sb="4" eb="5">
      <t>シツ</t>
    </rPh>
    <phoneticPr fontId="2"/>
  </si>
  <si>
    <t>RI（核医学検査）室</t>
    <rPh sb="3" eb="4">
      <t>カク</t>
    </rPh>
    <rPh sb="4" eb="6">
      <t>イガク</t>
    </rPh>
    <rPh sb="6" eb="8">
      <t>ケンサ</t>
    </rPh>
    <rPh sb="9" eb="10">
      <t>シツ</t>
    </rPh>
    <phoneticPr fontId="2"/>
  </si>
  <si>
    <t>CT検査室</t>
    <rPh sb="2" eb="5">
      <t>ケンサシツ</t>
    </rPh>
    <phoneticPr fontId="2"/>
  </si>
  <si>
    <t>MRI検査室</t>
    <rPh sb="3" eb="6">
      <t>ケンサシツ</t>
    </rPh>
    <phoneticPr fontId="2"/>
  </si>
  <si>
    <t>一般撮影室</t>
    <rPh sb="0" eb="2">
      <t>イッパン</t>
    </rPh>
    <rPh sb="2" eb="4">
      <t>サツエイ</t>
    </rPh>
    <rPh sb="4" eb="5">
      <t>シツ</t>
    </rPh>
    <phoneticPr fontId="2"/>
  </si>
  <si>
    <t>薬剤部</t>
    <rPh sb="0" eb="2">
      <t>ヤクザイ</t>
    </rPh>
    <rPh sb="2" eb="3">
      <t>ブ</t>
    </rPh>
    <phoneticPr fontId="2"/>
  </si>
  <si>
    <t>光学医療診療部・内視鏡室</t>
  </si>
  <si>
    <t>病理部・病理検査室</t>
    <rPh sb="0" eb="2">
      <t>ビョウリ</t>
    </rPh>
    <rPh sb="2" eb="3">
      <t>ブ</t>
    </rPh>
    <rPh sb="4" eb="6">
      <t>ビョウリ</t>
    </rPh>
    <rPh sb="6" eb="8">
      <t>ケンサ</t>
    </rPh>
    <rPh sb="8" eb="9">
      <t>シツ</t>
    </rPh>
    <phoneticPr fontId="2"/>
  </si>
  <si>
    <t>生理検査室</t>
    <rPh sb="0" eb="2">
      <t>セイリ</t>
    </rPh>
    <rPh sb="2" eb="4">
      <t>ケンサ</t>
    </rPh>
    <rPh sb="4" eb="5">
      <t>シツ</t>
    </rPh>
    <phoneticPr fontId="2"/>
  </si>
  <si>
    <t xml:space="preserve">臨床検査室 </t>
    <rPh sb="0" eb="2">
      <t>リンショウ</t>
    </rPh>
    <phoneticPr fontId="2"/>
  </si>
  <si>
    <t xml:space="preserve">透析室 </t>
  </si>
  <si>
    <t>輸血部</t>
    <rPh sb="0" eb="2">
      <t>ユケツ</t>
    </rPh>
    <rPh sb="2" eb="3">
      <t>ブ</t>
    </rPh>
    <phoneticPr fontId="2"/>
  </si>
  <si>
    <t>HCU</t>
  </si>
  <si>
    <t>NICU・GCU</t>
  </si>
  <si>
    <t>SCU</t>
  </si>
  <si>
    <t>CCU</t>
  </si>
  <si>
    <t>ICU</t>
  </si>
  <si>
    <t>手術部</t>
    <rPh sb="2" eb="3">
      <t>ブ</t>
    </rPh>
    <phoneticPr fontId="2"/>
  </si>
  <si>
    <t>救命救急センター</t>
    <rPh sb="2" eb="4">
      <t>キュウキュウ</t>
    </rPh>
    <phoneticPr fontId="2"/>
  </si>
  <si>
    <t>分娩室</t>
  </si>
  <si>
    <t>浴室</t>
    <rPh sb="0" eb="2">
      <t>ヨクシツ</t>
    </rPh>
    <phoneticPr fontId="2"/>
  </si>
  <si>
    <t>食堂・デイルーム</t>
    <rPh sb="0" eb="2">
      <t>ショクドウ</t>
    </rPh>
    <phoneticPr fontId="2"/>
  </si>
  <si>
    <t>スタッフステーション</t>
  </si>
  <si>
    <t xml:space="preserve">病棟処置室 </t>
  </si>
  <si>
    <t xml:space="preserve">病室 </t>
  </si>
  <si>
    <t>入退院支援センター</t>
    <rPh sb="0" eb="3">
      <t>ニュウタイイン</t>
    </rPh>
    <rPh sb="3" eb="5">
      <t>シエン</t>
    </rPh>
    <phoneticPr fontId="2"/>
  </si>
  <si>
    <t xml:space="preserve">救急外来 </t>
  </si>
  <si>
    <t>外来化学療法室</t>
    <rPh sb="0" eb="2">
      <t>ガイライ</t>
    </rPh>
    <rPh sb="2" eb="4">
      <t>カガク</t>
    </rPh>
    <rPh sb="4" eb="6">
      <t>リョウホウ</t>
    </rPh>
    <rPh sb="6" eb="7">
      <t>シツ</t>
    </rPh>
    <phoneticPr fontId="2"/>
  </si>
  <si>
    <t xml:space="preserve">外来待合室 </t>
  </si>
  <si>
    <t xml:space="preserve">外来処置室 </t>
  </si>
  <si>
    <t xml:space="preserve">外来診察室 </t>
  </si>
  <si>
    <t>％</t>
  </si>
  <si>
    <t>報告数</t>
    <phoneticPr fontId="3"/>
  </si>
  <si>
    <t>2025年10月～12月</t>
  </si>
  <si>
    <t>QA-25-A　発生場所</t>
    <phoneticPr fontId="3"/>
  </si>
  <si>
    <t>※関連診療科は複数回答が可能である。</t>
  </si>
  <si>
    <t>不明</t>
    <rPh sb="0" eb="2">
      <t>フメイ</t>
    </rPh>
    <phoneticPr fontId="2"/>
  </si>
  <si>
    <t>その他</t>
    <rPh sb="2" eb="3">
      <t>タ</t>
    </rPh>
    <phoneticPr fontId="2"/>
  </si>
  <si>
    <t>肛門科</t>
    <rPh sb="0" eb="3">
      <t>コウモンカ</t>
    </rPh>
    <phoneticPr fontId="0"/>
  </si>
  <si>
    <t>性病科</t>
    <rPh sb="0" eb="2">
      <t>セイビョウ</t>
    </rPh>
    <rPh sb="2" eb="3">
      <t>カ</t>
    </rPh>
    <phoneticPr fontId="0"/>
  </si>
  <si>
    <t>歯科口腔外科</t>
    <rPh sb="0" eb="2">
      <t>シカ</t>
    </rPh>
    <rPh sb="2" eb="4">
      <t>コウクウ</t>
    </rPh>
    <rPh sb="4" eb="6">
      <t>ゲカ</t>
    </rPh>
    <phoneticPr fontId="2"/>
  </si>
  <si>
    <t>小児歯科</t>
  </si>
  <si>
    <t>歯科矯正科</t>
    <rPh sb="1" eb="2">
      <t>カ</t>
    </rPh>
    <rPh sb="2" eb="4">
      <t>キョウセイ</t>
    </rPh>
    <phoneticPr fontId="2"/>
  </si>
  <si>
    <t>歯科</t>
  </si>
  <si>
    <t>血液透析科</t>
    <rPh sb="0" eb="2">
      <t>ケツエキ</t>
    </rPh>
    <rPh sb="2" eb="4">
      <t>トウセキ</t>
    </rPh>
    <rPh sb="4" eb="5">
      <t>カ</t>
    </rPh>
    <phoneticPr fontId="2"/>
  </si>
  <si>
    <t>緩和ケア科</t>
    <rPh sb="0" eb="2">
      <t>カンワ</t>
    </rPh>
    <rPh sb="4" eb="5">
      <t>カ</t>
    </rPh>
    <phoneticPr fontId="2"/>
  </si>
  <si>
    <t>ペインクリニック</t>
  </si>
  <si>
    <t>麻酔科</t>
  </si>
  <si>
    <t>救急科</t>
  </si>
  <si>
    <t>放射線科</t>
  </si>
  <si>
    <t>リハビリテーション科</t>
  </si>
  <si>
    <t>耳鼻咽喉科</t>
  </si>
  <si>
    <t>眼科</t>
  </si>
  <si>
    <t>美容外科</t>
    <rPh sb="0" eb="2">
      <t>ビヨウ</t>
    </rPh>
    <rPh sb="2" eb="4">
      <t>ゲカ</t>
    </rPh>
    <phoneticPr fontId="2"/>
  </si>
  <si>
    <t>形成外科</t>
  </si>
  <si>
    <t>皮膚科</t>
  </si>
  <si>
    <t>泌尿器科</t>
  </si>
  <si>
    <t>婦人科</t>
  </si>
  <si>
    <t>産科</t>
  </si>
  <si>
    <t>産婦人科</t>
  </si>
  <si>
    <t>小児外科</t>
  </si>
  <si>
    <t>乳腺外科</t>
  </si>
  <si>
    <t>整形外科</t>
  </si>
  <si>
    <t>消化器外科</t>
    <rPh sb="3" eb="4">
      <t>ソト</t>
    </rPh>
    <phoneticPr fontId="2"/>
  </si>
  <si>
    <t>呼吸器外科</t>
  </si>
  <si>
    <t>心臓血管外科</t>
  </si>
  <si>
    <t>脳神経外科</t>
  </si>
  <si>
    <t>外科</t>
    <rPh sb="0" eb="2">
      <t>ゲカ</t>
    </rPh>
    <phoneticPr fontId="2"/>
  </si>
  <si>
    <t>精神科</t>
    <rPh sb="0" eb="3">
      <t>セイシンカ</t>
    </rPh>
    <phoneticPr fontId="2"/>
  </si>
  <si>
    <t>心療内科</t>
  </si>
  <si>
    <t>新生児科</t>
    <rPh sb="0" eb="3">
      <t>シンセイジ</t>
    </rPh>
    <rPh sb="3" eb="4">
      <t>カ</t>
    </rPh>
    <phoneticPr fontId="2"/>
  </si>
  <si>
    <t>小児科</t>
  </si>
  <si>
    <t>総合診療科</t>
  </si>
  <si>
    <t>アレルギー科</t>
    <rPh sb="5" eb="6">
      <t>カ</t>
    </rPh>
    <phoneticPr fontId="2"/>
  </si>
  <si>
    <t>膠原病リウマチ内科</t>
  </si>
  <si>
    <t>腎臓内科</t>
    <rPh sb="1" eb="2">
      <t>ゾウ</t>
    </rPh>
    <phoneticPr fontId="2"/>
  </si>
  <si>
    <t>糖尿病内科</t>
    <rPh sb="4" eb="5">
      <t>カ</t>
    </rPh>
    <phoneticPr fontId="2"/>
  </si>
  <si>
    <t>内分泌代謝内科</t>
    <rPh sb="0" eb="3">
      <t>ナイブンピツ</t>
    </rPh>
    <rPh sb="5" eb="7">
      <t>ナイカ</t>
    </rPh>
    <phoneticPr fontId="2"/>
  </si>
  <si>
    <t>消化器内科</t>
  </si>
  <si>
    <t>血液内科</t>
  </si>
  <si>
    <t>呼吸器内科</t>
  </si>
  <si>
    <t>循環器内科</t>
  </si>
  <si>
    <t>脳神経内科</t>
    <rPh sb="0" eb="1">
      <t>ノウ</t>
    </rPh>
    <phoneticPr fontId="2"/>
  </si>
  <si>
    <t>内科</t>
    <rPh sb="0" eb="2">
      <t>ナイカ</t>
    </rPh>
    <phoneticPr fontId="2"/>
  </si>
  <si>
    <t>QA-26-A　関連診療科</t>
    <phoneticPr fontId="3"/>
  </si>
  <si>
    <t>※関連診療科は複数回答が可能である。</t>
    <phoneticPr fontId="3"/>
  </si>
  <si>
    <t>2025年
10月～12月</t>
  </si>
  <si>
    <t>その他</t>
    <phoneticPr fontId="3"/>
  </si>
  <si>
    <t>療養上の世話</t>
    <phoneticPr fontId="3"/>
  </si>
  <si>
    <t>検査</t>
    <phoneticPr fontId="3"/>
  </si>
  <si>
    <t>ドレーン・チューブ</t>
    <phoneticPr fontId="3"/>
  </si>
  <si>
    <t>医療機器等</t>
    <phoneticPr fontId="3"/>
  </si>
  <si>
    <t>治療・処置</t>
    <phoneticPr fontId="3"/>
  </si>
  <si>
    <t>輸血</t>
    <phoneticPr fontId="3"/>
  </si>
  <si>
    <t>薬剤</t>
    <phoneticPr fontId="3"/>
  </si>
  <si>
    <t>QA-27-A　関連診療科×事例の概要</t>
    <phoneticPr fontId="3"/>
  </si>
  <si>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</si>
  <si>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不明</t>
  </si>
  <si>
    <t>治療なし</t>
    <phoneticPr fontId="3"/>
  </si>
  <si>
    <t>軽微な治療</t>
    <phoneticPr fontId="3"/>
  </si>
  <si>
    <t>濃厚な治療</t>
    <phoneticPr fontId="3"/>
  </si>
  <si>
    <t>QA-28-A　関連診療科×事例発生後、追加的に行った治療の程度</t>
    <phoneticPr fontId="3"/>
  </si>
  <si>
    <t>※「不明」には、報告期日（2週間以内）までに患者の転帰が確定しない事例が含まれる。</t>
  </si>
  <si>
    <t>※事故の発生及び事故の過失の有無と健康被害の程度とは必ずしも因果関係が認められるものではない。</t>
    <phoneticPr fontId="3"/>
  </si>
  <si>
    <t>障害なし</t>
  </si>
  <si>
    <t>障害残存の可能性なし</t>
  </si>
  <si>
    <t>障害残存の可能性がある（低い）</t>
  </si>
  <si>
    <t>障害残存の可能性がある（高い）</t>
  </si>
  <si>
    <t>死亡</t>
  </si>
  <si>
    <t>QA-29-A　関連診療科×健康被害の程度</t>
    <phoneticPr fontId="3"/>
  </si>
  <si>
    <t>治療なし</t>
  </si>
  <si>
    <t>軽微な治療</t>
  </si>
  <si>
    <t>濃厚な治療</t>
  </si>
  <si>
    <t>事例発生後、
追加的に行った治療の程度</t>
    <phoneticPr fontId="3"/>
  </si>
  <si>
    <t>QA-30-A　事例発生後、追加的に行った治療の程度</t>
    <rPh sb="9" eb="10">
      <t>レイ</t>
    </rPh>
    <phoneticPr fontId="3"/>
  </si>
  <si>
    <t xml:space="preserve">不明 </t>
  </si>
  <si>
    <t xml:space="preserve">障害なし </t>
  </si>
  <si>
    <t xml:space="preserve">障害残存の可能性なし </t>
  </si>
  <si>
    <t>障害残存の可能性がある（高い）</t>
    <rPh sb="12" eb="13">
      <t>タカ</t>
    </rPh>
    <phoneticPr fontId="2"/>
  </si>
  <si>
    <t xml:space="preserve">死亡 </t>
  </si>
  <si>
    <t>QA-31-A　健康被害の程度</t>
    <phoneticPr fontId="3"/>
  </si>
  <si>
    <t>外来</t>
    <rPh sb="0" eb="2">
      <t>ガイライ</t>
    </rPh>
    <phoneticPr fontId="3"/>
  </si>
  <si>
    <t>入院</t>
    <phoneticPr fontId="3"/>
  </si>
  <si>
    <t>入院・外来別</t>
    <phoneticPr fontId="3"/>
  </si>
  <si>
    <t>QA-32-A　入院・外来別件数</t>
    <phoneticPr fontId="3"/>
  </si>
  <si>
    <t>※患者の年齢は、複数回答が可能である。</t>
    <rPh sb="1" eb="3">
      <t>カンジャ</t>
    </rPh>
    <rPh sb="4" eb="6">
      <t>ネンレイ</t>
    </rPh>
    <rPh sb="8" eb="10">
      <t>フクスウ</t>
    </rPh>
    <rPh sb="10" eb="12">
      <t>カイトウ</t>
    </rPh>
    <rPh sb="13" eb="15">
      <t>カノウ</t>
    </rPh>
    <phoneticPr fontId="3"/>
  </si>
  <si>
    <t>90歳以上</t>
    <phoneticPr fontId="3"/>
  </si>
  <si>
    <t>80歳代</t>
    <phoneticPr fontId="3"/>
  </si>
  <si>
    <t>70歳代</t>
    <phoneticPr fontId="3"/>
  </si>
  <si>
    <t>60歳代</t>
    <phoneticPr fontId="3"/>
  </si>
  <si>
    <t>50歳代</t>
    <phoneticPr fontId="3"/>
  </si>
  <si>
    <t>40歳代</t>
    <phoneticPr fontId="3"/>
  </si>
  <si>
    <t>30歳代</t>
    <phoneticPr fontId="3"/>
  </si>
  <si>
    <t>20歳代</t>
    <phoneticPr fontId="3"/>
  </si>
  <si>
    <t>10歳代</t>
    <phoneticPr fontId="3"/>
  </si>
  <si>
    <t>0～9歳</t>
    <phoneticPr fontId="3"/>
  </si>
  <si>
    <t>入院の件数</t>
  </si>
  <si>
    <t>患者の年齢</t>
  </si>
  <si>
    <t>QA-33-A　患者の年齢</t>
    <phoneticPr fontId="3"/>
  </si>
  <si>
    <t>※患者の性別は、複数回答が可能である。</t>
    <rPh sb="1" eb="3">
      <t>カンジャ</t>
    </rPh>
    <rPh sb="4" eb="6">
      <t>セイベツ</t>
    </rPh>
    <rPh sb="8" eb="10">
      <t>フクスウ</t>
    </rPh>
    <rPh sb="10" eb="12">
      <t>カイトウ</t>
    </rPh>
    <rPh sb="13" eb="15">
      <t>カノウ</t>
    </rPh>
    <phoneticPr fontId="3"/>
  </si>
  <si>
    <t>女性</t>
    <rPh sb="0" eb="2">
      <t>ジョセイ</t>
    </rPh>
    <phoneticPr fontId="3"/>
  </si>
  <si>
    <t>男性</t>
    <rPh sb="0" eb="2">
      <t>ダンセイ</t>
    </rPh>
    <phoneticPr fontId="3"/>
  </si>
  <si>
    <t>患者の性別</t>
    <rPh sb="0" eb="2">
      <t>カンジャ</t>
    </rPh>
    <rPh sb="3" eb="5">
      <t>セイベツ</t>
    </rPh>
    <phoneticPr fontId="3"/>
  </si>
  <si>
    <t>QA-34-A　患者の性別</t>
    <phoneticPr fontId="3"/>
  </si>
  <si>
    <t>※事例に関わった職員は、複数回答が可能である。</t>
    <rPh sb="1" eb="3">
      <t>ジレイ</t>
    </rPh>
    <rPh sb="4" eb="5">
      <t>カカ</t>
    </rPh>
    <rPh sb="8" eb="10">
      <t>ショクイン</t>
    </rPh>
    <phoneticPr fontId="3"/>
  </si>
  <si>
    <t>その他</t>
  </si>
  <si>
    <t>事務職員</t>
    <rPh sb="0" eb="2">
      <t>ジム</t>
    </rPh>
    <rPh sb="2" eb="3">
      <t>ショク</t>
    </rPh>
    <rPh sb="3" eb="4">
      <t>イン</t>
    </rPh>
    <phoneticPr fontId="2"/>
  </si>
  <si>
    <t>保育士</t>
    <rPh sb="0" eb="3">
      <t>ホイクシ</t>
    </rPh>
    <phoneticPr fontId="2"/>
  </si>
  <si>
    <t>歯科技工士</t>
  </si>
  <si>
    <t>歯科衛生士</t>
  </si>
  <si>
    <t>言語聴覚士（ST）</t>
  </si>
  <si>
    <t>作業療法士（OT）</t>
  </si>
  <si>
    <t>理学療法士（PT）</t>
  </si>
  <si>
    <t>調理師・調理従事者</t>
  </si>
  <si>
    <t>栄養士</t>
  </si>
  <si>
    <t>管理栄養士</t>
  </si>
  <si>
    <t>臨床検査技師</t>
  </si>
  <si>
    <t>診療放射線技師</t>
  </si>
  <si>
    <t>看護助手</t>
  </si>
  <si>
    <t>助産師</t>
  </si>
  <si>
    <t>臨床工学技士</t>
  </si>
  <si>
    <t>薬剤師</t>
  </si>
  <si>
    <t>准看護師</t>
  </si>
  <si>
    <t>看護師</t>
  </si>
  <si>
    <t>歯科医師</t>
  </si>
  <si>
    <t>医師</t>
  </si>
  <si>
    <t>報告数</t>
  </si>
  <si>
    <t>QA-35-A　事例に関わった職員の職種</t>
    <phoneticPr fontId="3"/>
  </si>
  <si>
    <t>※事例に関わった職員は、複数回答が可能である。</t>
    <phoneticPr fontId="3"/>
  </si>
  <si>
    <t>40年超</t>
  </si>
  <si>
    <t>39年</t>
  </si>
  <si>
    <t>38年</t>
  </si>
  <si>
    <t>37年</t>
  </si>
  <si>
    <t>36年</t>
  </si>
  <si>
    <t>35年</t>
  </si>
  <si>
    <t>34年</t>
  </si>
  <si>
    <t>33年</t>
  </si>
  <si>
    <t>32年</t>
  </si>
  <si>
    <t>31年</t>
  </si>
  <si>
    <t>30年</t>
  </si>
  <si>
    <t>29年</t>
  </si>
  <si>
    <t>28年</t>
  </si>
  <si>
    <t>27年</t>
  </si>
  <si>
    <t>26年</t>
  </si>
  <si>
    <t>25年</t>
  </si>
  <si>
    <t>24年</t>
  </si>
  <si>
    <t>23年</t>
  </si>
  <si>
    <t>22年</t>
  </si>
  <si>
    <t>21年</t>
  </si>
  <si>
    <t>20年</t>
  </si>
  <si>
    <t>19年</t>
  </si>
  <si>
    <t>18年</t>
  </si>
  <si>
    <t>17年</t>
  </si>
  <si>
    <t>16年</t>
  </si>
  <si>
    <t>15年</t>
  </si>
  <si>
    <t>14年</t>
  </si>
  <si>
    <t>13年</t>
  </si>
  <si>
    <t>12年</t>
  </si>
  <si>
    <t>11年</t>
  </si>
  <si>
    <t>10年</t>
  </si>
  <si>
    <t>9年</t>
  </si>
  <si>
    <t>8年</t>
  </si>
  <si>
    <t>7年</t>
  </si>
  <si>
    <t>6年</t>
  </si>
  <si>
    <t>5年</t>
  </si>
  <si>
    <t>4年</t>
  </si>
  <si>
    <t>3年</t>
  </si>
  <si>
    <t>2年</t>
  </si>
  <si>
    <t>1年</t>
  </si>
  <si>
    <t>0年</t>
  </si>
  <si>
    <t>事務職員</t>
    <phoneticPr fontId="3"/>
  </si>
  <si>
    <t>保育士</t>
    <phoneticPr fontId="3"/>
  </si>
  <si>
    <t>QA-36-A　事例に関わった職員の職種経験年数</t>
    <rPh sb="22" eb="24">
      <t>ネンスウ</t>
    </rPh>
    <phoneticPr fontId="3"/>
  </si>
  <si>
    <t>QA-37-A　事例に関わった職員の部署配属期間</t>
    <phoneticPr fontId="3"/>
  </si>
  <si>
    <t>他患者</t>
    <phoneticPr fontId="3"/>
  </si>
  <si>
    <t>家族・付き添い者</t>
    <phoneticPr fontId="2"/>
  </si>
  <si>
    <t>患者本人</t>
    <phoneticPr fontId="3"/>
  </si>
  <si>
    <t>事例に関わっていない職員</t>
    <rPh sb="0" eb="2">
      <t>ジレイ</t>
    </rPh>
    <rPh sb="3" eb="4">
      <t>カカ</t>
    </rPh>
    <rPh sb="10" eb="12">
      <t>ショクイン</t>
    </rPh>
    <phoneticPr fontId="2"/>
  </si>
  <si>
    <t>事例に関わった職員</t>
    <rPh sb="7" eb="9">
      <t>ショクイン</t>
    </rPh>
    <phoneticPr fontId="2"/>
  </si>
  <si>
    <t>発見者</t>
    <rPh sb="0" eb="3">
      <t>ハッケンシャ</t>
    </rPh>
    <phoneticPr fontId="3"/>
  </si>
  <si>
    <t>QA-38-A　発見者</t>
    <phoneticPr fontId="3"/>
  </si>
  <si>
    <t>※割合については、小数点第2位を四捨五入したものであり、合計が100.0にならないことがある。</t>
    <phoneticPr fontId="3"/>
  </si>
  <si>
    <t>その他</t>
    <rPh sb="2" eb="3">
      <t>タ</t>
    </rPh>
    <phoneticPr fontId="10"/>
  </si>
  <si>
    <t>療養上の世話</t>
  </si>
  <si>
    <t>検査</t>
  </si>
  <si>
    <t>ドレーン・チューブ</t>
  </si>
  <si>
    <t>医療機器等</t>
  </si>
  <si>
    <t>治療・処置</t>
  </si>
  <si>
    <t>輸血</t>
  </si>
  <si>
    <t>薬剤</t>
  </si>
  <si>
    <t>QA-39-A　事例の概要</t>
    <phoneticPr fontId="3"/>
  </si>
  <si>
    <t>不明</t>
    <phoneticPr fontId="3"/>
  </si>
  <si>
    <t>QA-40-A　事例の概要×事例発生後、追加的に行った治療の程度</t>
    <phoneticPr fontId="3"/>
  </si>
  <si>
    <t>QA-41-A　事例の概要×健康被害の程度</t>
    <phoneticPr fontId="3"/>
  </si>
  <si>
    <t>その他</t>
    <rPh sb="2" eb="3">
      <t>タ</t>
    </rPh>
    <phoneticPr fontId="3"/>
  </si>
  <si>
    <t>溺水</t>
    <rPh sb="0" eb="2">
      <t>デキスイ</t>
    </rPh>
    <phoneticPr fontId="14"/>
  </si>
  <si>
    <t>受傷機転不明の骨折</t>
    <rPh sb="0" eb="2">
      <t>ジュショウ</t>
    </rPh>
    <rPh sb="2" eb="4">
      <t>キテン</t>
    </rPh>
    <rPh sb="4" eb="6">
      <t>フメイ</t>
    </rPh>
    <rPh sb="7" eb="9">
      <t>コッセツ</t>
    </rPh>
    <phoneticPr fontId="14"/>
  </si>
  <si>
    <t>自殺・自殺企図</t>
    <rPh sb="0" eb="2">
      <t>ジサツ</t>
    </rPh>
    <rPh sb="3" eb="7">
      <t>ジサツキト</t>
    </rPh>
    <phoneticPr fontId="14"/>
  </si>
  <si>
    <t>離院・失踪</t>
    <rPh sb="0" eb="2">
      <t>リイン</t>
    </rPh>
    <rPh sb="3" eb="5">
      <t>シッソウ</t>
    </rPh>
    <phoneticPr fontId="14"/>
  </si>
  <si>
    <t>熱傷</t>
    <rPh sb="0" eb="2">
      <t>ネッショウ</t>
    </rPh>
    <phoneticPr fontId="14"/>
  </si>
  <si>
    <t>異食</t>
    <rPh sb="0" eb="2">
      <t>イショク</t>
    </rPh>
    <phoneticPr fontId="14"/>
  </si>
  <si>
    <t>誤飲</t>
    <rPh sb="0" eb="2">
      <t>ゴイン</t>
    </rPh>
    <phoneticPr fontId="14"/>
  </si>
  <si>
    <r>
      <t>誤嚥</t>
    </r>
    <r>
      <rPr>
        <sz val="11"/>
        <rFont val="游ゴシック"/>
        <family val="3"/>
        <charset val="128"/>
        <scheme val="minor"/>
      </rPr>
      <t>・窒息</t>
    </r>
    <rPh sb="0" eb="2">
      <t>ゴエン</t>
    </rPh>
    <rPh sb="3" eb="5">
      <t>チッソク</t>
    </rPh>
    <phoneticPr fontId="14"/>
  </si>
  <si>
    <t>衝突</t>
    <rPh sb="0" eb="2">
      <t>ショウトツ</t>
    </rPh>
    <phoneticPr fontId="14"/>
  </si>
  <si>
    <t>転落</t>
    <rPh sb="0" eb="2">
      <t>テンラク</t>
    </rPh>
    <phoneticPr fontId="14"/>
  </si>
  <si>
    <t>転倒</t>
    <rPh sb="0" eb="2">
      <t>テントウ</t>
    </rPh>
    <phoneticPr fontId="14"/>
  </si>
  <si>
    <t>褥瘡</t>
    <rPh sb="0" eb="2">
      <t>ジョクソウ</t>
    </rPh>
    <phoneticPr fontId="14"/>
  </si>
  <si>
    <t>医療関連機器褥瘡（MDRPU）</t>
    <phoneticPr fontId="3"/>
  </si>
  <si>
    <t>不必要行為の実施</t>
    <rPh sb="0" eb="3">
      <t>フヒツヨウ</t>
    </rPh>
    <rPh sb="3" eb="5">
      <t>コウイ</t>
    </rPh>
    <rPh sb="6" eb="8">
      <t>ジッシ</t>
    </rPh>
    <phoneticPr fontId="14"/>
  </si>
  <si>
    <t>方法（手技）の間違い</t>
    <rPh sb="0" eb="2">
      <t>ホウホウ</t>
    </rPh>
    <rPh sb="3" eb="5">
      <t>シュギ</t>
    </rPh>
    <rPh sb="7" eb="9">
      <t>マチガ</t>
    </rPh>
    <phoneticPr fontId="14"/>
  </si>
  <si>
    <t>患者間違い</t>
    <rPh sb="0" eb="4">
      <t>カンジャマチガ</t>
    </rPh>
    <phoneticPr fontId="14"/>
  </si>
  <si>
    <t>未実施</t>
    <rPh sb="0" eb="3">
      <t>ミジッシ</t>
    </rPh>
    <phoneticPr fontId="14"/>
  </si>
  <si>
    <t>MRI検査時の磁性体持ち込み</t>
    <rPh sb="3" eb="6">
      <t>ケンサジ</t>
    </rPh>
    <rPh sb="7" eb="10">
      <t>ジセイタイ</t>
    </rPh>
    <rPh sb="10" eb="11">
      <t>モ</t>
    </rPh>
    <rPh sb="12" eb="13">
      <t>コ</t>
    </rPh>
    <phoneticPr fontId="2"/>
  </si>
  <si>
    <t>結果の確認不足</t>
    <rPh sb="0" eb="2">
      <t>ケッカ</t>
    </rPh>
    <rPh sb="3" eb="7">
      <t>カクニンフソク</t>
    </rPh>
    <phoneticPr fontId="2"/>
  </si>
  <si>
    <t>結果取り違え</t>
    <rPh sb="0" eb="2">
      <t>ケッカ</t>
    </rPh>
    <rPh sb="2" eb="3">
      <t>ト</t>
    </rPh>
    <rPh sb="4" eb="5">
      <t>チガ</t>
    </rPh>
    <phoneticPr fontId="2"/>
  </si>
  <si>
    <t>判定間違い</t>
    <rPh sb="0" eb="2">
      <t>ハンテイ</t>
    </rPh>
    <rPh sb="2" eb="4">
      <t>マチガ</t>
    </rPh>
    <phoneticPr fontId="2"/>
  </si>
  <si>
    <t>検体紛失</t>
    <rPh sb="0" eb="2">
      <t>ケンタイ</t>
    </rPh>
    <rPh sb="2" eb="4">
      <t>フンシツ</t>
    </rPh>
    <phoneticPr fontId="2"/>
  </si>
  <si>
    <t>不必要行為の実施</t>
    <rPh sb="0" eb="3">
      <t>フヒツヨウ</t>
    </rPh>
    <rPh sb="3" eb="5">
      <t>コウイ</t>
    </rPh>
    <rPh sb="6" eb="8">
      <t>ジッシ</t>
    </rPh>
    <phoneticPr fontId="2"/>
  </si>
  <si>
    <t>方法（手技）の間違い</t>
    <phoneticPr fontId="2"/>
  </si>
  <si>
    <t>検体取り違え</t>
    <rPh sb="0" eb="3">
      <t>ケンタイト</t>
    </rPh>
    <rPh sb="4" eb="5">
      <t>チガ</t>
    </rPh>
    <phoneticPr fontId="2"/>
  </si>
  <si>
    <t>部位間違い</t>
    <rPh sb="0" eb="4">
      <t>ブイマチガ</t>
    </rPh>
    <phoneticPr fontId="2"/>
  </si>
  <si>
    <t>患者間違い</t>
    <rPh sb="0" eb="4">
      <t>カンジャマチガ</t>
    </rPh>
    <phoneticPr fontId="2"/>
  </si>
  <si>
    <t>検査機器・器具の間違い</t>
    <rPh sb="0" eb="4">
      <t>ケンサキキ</t>
    </rPh>
    <rPh sb="5" eb="7">
      <t>キグ</t>
    </rPh>
    <rPh sb="8" eb="10">
      <t>マチガ</t>
    </rPh>
    <phoneticPr fontId="2"/>
  </si>
  <si>
    <t>未実施</t>
    <phoneticPr fontId="2"/>
  </si>
  <si>
    <t>血管外漏出</t>
    <rPh sb="0" eb="5">
      <t>ケッカンガイロウシュツ</t>
    </rPh>
    <phoneticPr fontId="2"/>
  </si>
  <si>
    <t xml:space="preserve">空気混入 </t>
  </si>
  <si>
    <t>自然抜去</t>
  </si>
  <si>
    <t>患者による抜去</t>
    <rPh sb="0" eb="2">
      <t>カンジャ</t>
    </rPh>
    <rPh sb="5" eb="7">
      <t>バッキョ</t>
    </rPh>
    <phoneticPr fontId="2"/>
  </si>
  <si>
    <t>事故抜去</t>
    <rPh sb="0" eb="2">
      <t>ジコ</t>
    </rPh>
    <rPh sb="2" eb="4">
      <t>バッキョ</t>
    </rPh>
    <phoneticPr fontId="2"/>
  </si>
  <si>
    <t>意図しない抜去</t>
    <phoneticPr fontId="3"/>
  </si>
  <si>
    <t>クランプまたは開放の間違い</t>
    <rPh sb="7" eb="9">
      <t>カイホウ</t>
    </rPh>
    <rPh sb="10" eb="12">
      <t>マチガ</t>
    </rPh>
    <phoneticPr fontId="2"/>
  </si>
  <si>
    <t xml:space="preserve">接続外れ </t>
    <rPh sb="2" eb="3">
      <t>ハズ</t>
    </rPh>
    <phoneticPr fontId="2"/>
  </si>
  <si>
    <t>接続間違い</t>
  </si>
  <si>
    <t>切断・破損</t>
    <rPh sb="0" eb="2">
      <t>セツダン</t>
    </rPh>
    <phoneticPr fontId="2"/>
  </si>
  <si>
    <t xml:space="preserve">閉塞 </t>
  </si>
  <si>
    <t>逸脱・迷入・位置のずれ</t>
    <phoneticPr fontId="3"/>
  </si>
  <si>
    <t>回収品の使用</t>
    <rPh sb="0" eb="3">
      <t>カイシュウヒン</t>
    </rPh>
    <rPh sb="4" eb="6">
      <t>シヨウ</t>
    </rPh>
    <phoneticPr fontId="2"/>
  </si>
  <si>
    <t>単回使用製品の再使用</t>
    <rPh sb="7" eb="10">
      <t>サイシヨウ</t>
    </rPh>
    <phoneticPr fontId="2"/>
  </si>
  <si>
    <t>不良品</t>
    <rPh sb="0" eb="3">
      <t>フリョウヒン</t>
    </rPh>
    <phoneticPr fontId="2"/>
  </si>
  <si>
    <t>原因が特定できない破損</t>
    <rPh sb="0" eb="2">
      <t>ゲンイン</t>
    </rPh>
    <rPh sb="3" eb="5">
      <t>トクテイ</t>
    </rPh>
    <rPh sb="9" eb="11">
      <t>ハソン</t>
    </rPh>
    <phoneticPr fontId="2"/>
  </si>
  <si>
    <t>耐用年数超過・劣化</t>
    <rPh sb="0" eb="2">
      <t>タイヨウ</t>
    </rPh>
    <rPh sb="2" eb="4">
      <t>ネンスウ</t>
    </rPh>
    <rPh sb="4" eb="6">
      <t>チョウカ</t>
    </rPh>
    <rPh sb="7" eb="9">
      <t>レッカ</t>
    </rPh>
    <phoneticPr fontId="2"/>
  </si>
  <si>
    <t>誤作動</t>
  </si>
  <si>
    <t>不適切使用</t>
  </si>
  <si>
    <t>落下・接触などによる破損</t>
    <rPh sb="0" eb="2">
      <t>ラッカ</t>
    </rPh>
    <rPh sb="3" eb="5">
      <t>セッショク</t>
    </rPh>
    <rPh sb="10" eb="12">
      <t>ハソン</t>
    </rPh>
    <phoneticPr fontId="2"/>
  </si>
  <si>
    <t>操作・使い方の間違い</t>
    <rPh sb="0" eb="2">
      <t>ソウサ</t>
    </rPh>
    <rPh sb="3" eb="4">
      <t>ツカ</t>
    </rPh>
    <rPh sb="5" eb="6">
      <t>カタ</t>
    </rPh>
    <rPh sb="7" eb="9">
      <t>マチガ</t>
    </rPh>
    <phoneticPr fontId="2"/>
  </si>
  <si>
    <t>未接続</t>
    <rPh sb="0" eb="3">
      <t>ミセツゾク</t>
    </rPh>
    <phoneticPr fontId="2"/>
  </si>
  <si>
    <t>接続外れ</t>
    <rPh sb="0" eb="2">
      <t>セツゾク</t>
    </rPh>
    <rPh sb="2" eb="3">
      <t>ハズ</t>
    </rPh>
    <phoneticPr fontId="2"/>
  </si>
  <si>
    <t>接続間違い</t>
    <phoneticPr fontId="3"/>
  </si>
  <si>
    <t>設定不足・未設定</t>
    <rPh sb="0" eb="2">
      <t>セッテイ</t>
    </rPh>
    <rPh sb="2" eb="4">
      <t>フソク</t>
    </rPh>
    <rPh sb="5" eb="6">
      <t>ミ</t>
    </rPh>
    <rPh sb="6" eb="8">
      <t>セッテイ</t>
    </rPh>
    <phoneticPr fontId="2"/>
  </si>
  <si>
    <t>設定間違い</t>
    <rPh sb="0" eb="2">
      <t>セッテイ</t>
    </rPh>
    <rPh sb="2" eb="4">
      <t>マチガ</t>
    </rPh>
    <phoneticPr fontId="11"/>
  </si>
  <si>
    <t>組み立て間違い</t>
    <rPh sb="0" eb="1">
      <t>ク</t>
    </rPh>
    <rPh sb="2" eb="3">
      <t>タ</t>
    </rPh>
    <rPh sb="4" eb="6">
      <t>マチガ</t>
    </rPh>
    <phoneticPr fontId="11"/>
  </si>
  <si>
    <t>選択間違い</t>
    <phoneticPr fontId="3"/>
  </si>
  <si>
    <t>未滅菌物の使用</t>
    <phoneticPr fontId="3"/>
  </si>
  <si>
    <t>洗浄・消毒・滅菌の方法の間違い</t>
    <rPh sb="6" eb="8">
      <t>メッキン</t>
    </rPh>
    <rPh sb="9" eb="11">
      <t>ホウホウ</t>
    </rPh>
    <phoneticPr fontId="11"/>
  </si>
  <si>
    <t>保守・点検の不足・未実施</t>
    <phoneticPr fontId="3"/>
  </si>
  <si>
    <t>体内への異物残存</t>
    <rPh sb="0" eb="2">
      <t>タイナイ</t>
    </rPh>
    <rPh sb="4" eb="8">
      <t>イブツザンゾン</t>
    </rPh>
    <phoneticPr fontId="2"/>
  </si>
  <si>
    <t>方法（手技）の間違い</t>
    <rPh sb="0" eb="2">
      <t>ホウホウ</t>
    </rPh>
    <rPh sb="3" eb="5">
      <t>シュギ</t>
    </rPh>
    <rPh sb="7" eb="9">
      <t>マチガ</t>
    </rPh>
    <phoneticPr fontId="2"/>
  </si>
  <si>
    <t>部位間違い</t>
    <rPh sb="0" eb="2">
      <t>ブイ</t>
    </rPh>
    <rPh sb="2" eb="4">
      <t>マチガ</t>
    </rPh>
    <phoneticPr fontId="2"/>
  </si>
  <si>
    <t>未実施</t>
    <rPh sb="0" eb="3">
      <t>ミジッシ</t>
    </rPh>
    <phoneticPr fontId="2"/>
  </si>
  <si>
    <t>有害反応（副作用・アレルギーを含む）</t>
    <phoneticPr fontId="3"/>
  </si>
  <si>
    <t>期限切れ</t>
    <phoneticPr fontId="3"/>
  </si>
  <si>
    <t>血液製剤の異常</t>
    <phoneticPr fontId="3"/>
  </si>
  <si>
    <t>同意書の取得漏れ・紛失</t>
    <rPh sb="0" eb="3">
      <t>ドウイショ</t>
    </rPh>
    <rPh sb="4" eb="6">
      <t>シュトク</t>
    </rPh>
    <rPh sb="6" eb="7">
      <t>モ</t>
    </rPh>
    <rPh sb="9" eb="11">
      <t>フンシツ</t>
    </rPh>
    <phoneticPr fontId="9"/>
  </si>
  <si>
    <t>経路間違い</t>
    <rPh sb="0" eb="4">
      <t>ケイロマチガ</t>
    </rPh>
    <phoneticPr fontId="9"/>
  </si>
  <si>
    <t>量間違い</t>
    <rPh sb="0" eb="1">
      <t>リョウ</t>
    </rPh>
    <rPh sb="1" eb="3">
      <t>マチガ</t>
    </rPh>
    <phoneticPr fontId="9"/>
  </si>
  <si>
    <t>患者間違い</t>
    <rPh sb="0" eb="2">
      <t>カンジャ</t>
    </rPh>
    <rPh sb="2" eb="4">
      <t>マチガ</t>
    </rPh>
    <phoneticPr fontId="9"/>
  </si>
  <si>
    <t>製剤間違い</t>
    <phoneticPr fontId="3"/>
  </si>
  <si>
    <t>未実施</t>
    <phoneticPr fontId="3"/>
  </si>
  <si>
    <t>血管外漏出</t>
    <phoneticPr fontId="3"/>
  </si>
  <si>
    <t>禁忌薬剤</t>
    <phoneticPr fontId="3"/>
  </si>
  <si>
    <t>重複</t>
    <rPh sb="0" eb="2">
      <t>ジュウフク</t>
    </rPh>
    <phoneticPr fontId="2"/>
  </si>
  <si>
    <t>経路間違い</t>
    <rPh sb="0" eb="2">
      <t>ケイロ</t>
    </rPh>
    <rPh sb="2" eb="4">
      <t>マチガ</t>
    </rPh>
    <phoneticPr fontId="2"/>
  </si>
  <si>
    <t>用法間違い</t>
    <phoneticPr fontId="3"/>
  </si>
  <si>
    <t>量間違い</t>
    <phoneticPr fontId="3"/>
  </si>
  <si>
    <t>患者間違い</t>
    <rPh sb="0" eb="2">
      <t>カンジャ</t>
    </rPh>
    <rPh sb="2" eb="4">
      <t>マチガ</t>
    </rPh>
    <phoneticPr fontId="2"/>
  </si>
  <si>
    <t>薬剤間違い</t>
    <rPh sb="0" eb="2">
      <t>ヤクザイ</t>
    </rPh>
    <rPh sb="2" eb="4">
      <t>マチガ</t>
    </rPh>
    <phoneticPr fontId="2"/>
  </si>
  <si>
    <t>QA-42-A　事例の分類×健康被害の程度</t>
    <phoneticPr fontId="3"/>
  </si>
  <si>
    <t>患者の単独行動</t>
    <rPh sb="0" eb="2">
      <t>カンジャ</t>
    </rPh>
    <rPh sb="3" eb="7">
      <t>タンドクコウドウ</t>
    </rPh>
    <phoneticPr fontId="14"/>
  </si>
  <si>
    <t>実施</t>
    <rPh sb="0" eb="2">
      <t>ジッシ</t>
    </rPh>
    <phoneticPr fontId="14"/>
  </si>
  <si>
    <t>準備</t>
    <rPh sb="0" eb="2">
      <t>ジュンビ</t>
    </rPh>
    <phoneticPr fontId="2"/>
  </si>
  <si>
    <t>指示受け</t>
    <rPh sb="0" eb="3">
      <t>シジウ</t>
    </rPh>
    <phoneticPr fontId="2"/>
  </si>
  <si>
    <t>オーダ・指示</t>
    <rPh sb="4" eb="6">
      <t>シジ</t>
    </rPh>
    <phoneticPr fontId="2"/>
  </si>
  <si>
    <t>結果確認</t>
  </si>
  <si>
    <t>結果報告</t>
    <rPh sb="0" eb="2">
      <t>ケッカ</t>
    </rPh>
    <rPh sb="2" eb="4">
      <t>ホウコク</t>
    </rPh>
    <phoneticPr fontId="2"/>
  </si>
  <si>
    <t>検体提出・受け取り</t>
    <rPh sb="0" eb="4">
      <t>ケンタイテイシュツ</t>
    </rPh>
    <rPh sb="5" eb="6">
      <t>ウ</t>
    </rPh>
    <rPh sb="7" eb="8">
      <t>ト</t>
    </rPh>
    <phoneticPr fontId="2"/>
  </si>
  <si>
    <t>検体採取</t>
    <rPh sb="0" eb="4">
      <t>ケンタイサイシュ</t>
    </rPh>
    <phoneticPr fontId="2"/>
  </si>
  <si>
    <t>検査の実施</t>
    <rPh sb="0" eb="2">
      <t>ケンサ</t>
    </rPh>
    <rPh sb="3" eb="5">
      <t>ジッシ</t>
    </rPh>
    <phoneticPr fontId="14"/>
  </si>
  <si>
    <t>留置中</t>
    <rPh sb="0" eb="3">
      <t>リュウチチュウ</t>
    </rPh>
    <phoneticPr fontId="2"/>
  </si>
  <si>
    <t>処置中</t>
    <rPh sb="0" eb="2">
      <t>ショチ</t>
    </rPh>
    <rPh sb="2" eb="3">
      <t>チュウ</t>
    </rPh>
    <phoneticPr fontId="2"/>
  </si>
  <si>
    <t>指示</t>
    <rPh sb="0" eb="2">
      <t>シジ</t>
    </rPh>
    <phoneticPr fontId="2"/>
  </si>
  <si>
    <t>洗浄・消毒・滅菌</t>
    <rPh sb="0" eb="2">
      <t>センジョウ</t>
    </rPh>
    <rPh sb="3" eb="5">
      <t>ショウドク</t>
    </rPh>
    <rPh sb="6" eb="8">
      <t>メッキン</t>
    </rPh>
    <phoneticPr fontId="2"/>
  </si>
  <si>
    <t>片付け</t>
    <rPh sb="0" eb="2">
      <t>カタヅ</t>
    </rPh>
    <phoneticPr fontId="2"/>
  </si>
  <si>
    <t>使用</t>
    <rPh sb="0" eb="2">
      <t>シヨウ</t>
    </rPh>
    <phoneticPr fontId="2"/>
  </si>
  <si>
    <t>保守・管理・点検</t>
    <rPh sb="0" eb="2">
      <t>ホシュ</t>
    </rPh>
    <rPh sb="3" eb="5">
      <t>カンリ</t>
    </rPh>
    <rPh sb="6" eb="8">
      <t>テンケン</t>
    </rPh>
    <phoneticPr fontId="2"/>
  </si>
  <si>
    <t>実施後の管理</t>
    <rPh sb="0" eb="3">
      <t>ジッシゴ</t>
    </rPh>
    <phoneticPr fontId="14"/>
  </si>
  <si>
    <t>実施</t>
  </si>
  <si>
    <t>準備</t>
  </si>
  <si>
    <t>指示受け</t>
  </si>
  <si>
    <t>指示</t>
  </si>
  <si>
    <t>投与</t>
    <rPh sb="0" eb="2">
      <t>トウヨ</t>
    </rPh>
    <phoneticPr fontId="9"/>
  </si>
  <si>
    <t>投与準備</t>
    <rPh sb="0" eb="4">
      <t>トウヨジュンビ</t>
    </rPh>
    <phoneticPr fontId="9"/>
  </si>
  <si>
    <t>輸血部での準備・払い出し</t>
    <rPh sb="0" eb="3">
      <t>ユケツブ</t>
    </rPh>
    <rPh sb="5" eb="7">
      <t>ジュンビ</t>
    </rPh>
    <rPh sb="8" eb="9">
      <t>ハラ</t>
    </rPh>
    <rPh sb="10" eb="11">
      <t>ダ</t>
    </rPh>
    <phoneticPr fontId="9"/>
  </si>
  <si>
    <t>輸血用血液製剤の保管・管理</t>
    <rPh sb="0" eb="3">
      <t>ユケツヨウ</t>
    </rPh>
    <rPh sb="3" eb="5">
      <t>ケツエキ</t>
    </rPh>
    <rPh sb="5" eb="7">
      <t>セイザイ</t>
    </rPh>
    <rPh sb="8" eb="10">
      <t>ホカン</t>
    </rPh>
    <rPh sb="11" eb="13">
      <t>カンリ</t>
    </rPh>
    <phoneticPr fontId="9"/>
  </si>
  <si>
    <t>輸血に関する検査</t>
    <rPh sb="0" eb="2">
      <t>ユケツ</t>
    </rPh>
    <rPh sb="3" eb="4">
      <t>カン</t>
    </rPh>
    <phoneticPr fontId="9"/>
  </si>
  <si>
    <t>指示受け</t>
    <rPh sb="0" eb="2">
      <t>シジ</t>
    </rPh>
    <rPh sb="2" eb="3">
      <t>ウ</t>
    </rPh>
    <phoneticPr fontId="9"/>
  </si>
  <si>
    <t>オーダ・指示</t>
    <rPh sb="4" eb="6">
      <t>シジ</t>
    </rPh>
    <phoneticPr fontId="9"/>
  </si>
  <si>
    <t>薬剤管理</t>
    <rPh sb="0" eb="2">
      <t>ヤクザイ</t>
    </rPh>
    <rPh sb="2" eb="4">
      <t>カンリ</t>
    </rPh>
    <phoneticPr fontId="2"/>
  </si>
  <si>
    <t>投与</t>
    <rPh sb="0" eb="2">
      <t>トウヨ</t>
    </rPh>
    <phoneticPr fontId="2"/>
  </si>
  <si>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2"/>
  </si>
  <si>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2"/>
  </si>
  <si>
    <t>指示受け</t>
    <rPh sb="0" eb="2">
      <t>シジ</t>
    </rPh>
    <rPh sb="2" eb="3">
      <t>ウ</t>
    </rPh>
    <phoneticPr fontId="2"/>
  </si>
  <si>
    <t>処方・指示</t>
    <rPh sb="0" eb="2">
      <t>ショホウ</t>
    </rPh>
    <rPh sb="3" eb="5">
      <t>シジ</t>
    </rPh>
    <phoneticPr fontId="2"/>
  </si>
  <si>
    <t>QA-43-A　発生場面（不具合の発端となった場面）×健康被害の程度</t>
    <phoneticPr fontId="3"/>
  </si>
  <si>
    <t>外出・外泊</t>
    <rPh sb="0" eb="2">
      <t>ガイシュツ</t>
    </rPh>
    <rPh sb="3" eb="5">
      <t>ガイハク</t>
    </rPh>
    <phoneticPr fontId="2"/>
  </si>
  <si>
    <t>面会</t>
    <rPh sb="0" eb="2">
      <t>メンカイ</t>
    </rPh>
    <phoneticPr fontId="2"/>
  </si>
  <si>
    <t>環境整備</t>
    <rPh sb="0" eb="2">
      <t>カンキョウ</t>
    </rPh>
    <rPh sb="2" eb="4">
      <t>セイビ</t>
    </rPh>
    <phoneticPr fontId="2"/>
  </si>
  <si>
    <t>患者の物品管理</t>
    <rPh sb="0" eb="2">
      <t>カンジャ</t>
    </rPh>
    <rPh sb="3" eb="7">
      <t>ブッピンカンリ</t>
    </rPh>
    <phoneticPr fontId="2"/>
  </si>
  <si>
    <t>体位変換・調整</t>
    <rPh sb="0" eb="2">
      <t>タイイ</t>
    </rPh>
    <rPh sb="2" eb="4">
      <t>ヘンカン</t>
    </rPh>
    <rPh sb="5" eb="7">
      <t>チョウセイ</t>
    </rPh>
    <phoneticPr fontId="2"/>
  </si>
  <si>
    <t>吸引</t>
    <rPh sb="0" eb="2">
      <t>キュウイン</t>
    </rPh>
    <phoneticPr fontId="2"/>
  </si>
  <si>
    <t>患者観察</t>
    <rPh sb="0" eb="4">
      <t>カンジャカンサツ</t>
    </rPh>
    <phoneticPr fontId="2"/>
  </si>
  <si>
    <t>罨法</t>
    <rPh sb="0" eb="2">
      <t>アンポウ</t>
    </rPh>
    <phoneticPr fontId="2"/>
  </si>
  <si>
    <t>起立動作・歩行</t>
    <rPh sb="0" eb="2">
      <t>キリツ</t>
    </rPh>
    <rPh sb="2" eb="4">
      <t>ドウサ</t>
    </rPh>
    <rPh sb="5" eb="7">
      <t>ホコウ</t>
    </rPh>
    <phoneticPr fontId="2"/>
  </si>
  <si>
    <t>搬送・移送・移動</t>
    <rPh sb="0" eb="2">
      <t>ハンソウ</t>
    </rPh>
    <rPh sb="3" eb="5">
      <t>イソウ</t>
    </rPh>
    <rPh sb="6" eb="8">
      <t>イドウ</t>
    </rPh>
    <phoneticPr fontId="2"/>
  </si>
  <si>
    <t>移乗</t>
    <rPh sb="0" eb="2">
      <t>イジョウ</t>
    </rPh>
    <phoneticPr fontId="2"/>
  </si>
  <si>
    <t>排泄</t>
    <rPh sb="0" eb="2">
      <t>ハイセツ</t>
    </rPh>
    <phoneticPr fontId="2"/>
  </si>
  <si>
    <t>食事</t>
    <rPh sb="0" eb="2">
      <t>ショクジ</t>
    </rPh>
    <phoneticPr fontId="2"/>
  </si>
  <si>
    <t>寝衣交換</t>
    <rPh sb="0" eb="2">
      <t>シンイ</t>
    </rPh>
    <rPh sb="2" eb="4">
      <t>コウカン</t>
    </rPh>
    <phoneticPr fontId="2"/>
  </si>
  <si>
    <t>保清（入浴除く）</t>
  </si>
  <si>
    <t>入浴</t>
  </si>
  <si>
    <t>核医学検査</t>
    <rPh sb="0" eb="1">
      <t>カク</t>
    </rPh>
    <rPh sb="1" eb="3">
      <t>イガク</t>
    </rPh>
    <rPh sb="3" eb="5">
      <t>ケンサ</t>
    </rPh>
    <phoneticPr fontId="2"/>
  </si>
  <si>
    <t>血管造影検査</t>
    <rPh sb="2" eb="4">
      <t>ゾウエイ</t>
    </rPh>
    <rPh sb="4" eb="6">
      <t>ケンサ</t>
    </rPh>
    <phoneticPr fontId="2"/>
  </si>
  <si>
    <t>MRI検査</t>
    <rPh sb="3" eb="5">
      <t>ケンサ</t>
    </rPh>
    <phoneticPr fontId="2"/>
  </si>
  <si>
    <t>CT検査</t>
    <rPh sb="2" eb="4">
      <t>ケンサ</t>
    </rPh>
    <phoneticPr fontId="2"/>
  </si>
  <si>
    <t>X線検査</t>
    <rPh sb="1" eb="2">
      <t>セン</t>
    </rPh>
    <rPh sb="2" eb="4">
      <t>ケンサ</t>
    </rPh>
    <phoneticPr fontId="2"/>
  </si>
  <si>
    <t>画像検査</t>
    <rPh sb="0" eb="4">
      <t>ガゾウケンサ</t>
    </rPh>
    <phoneticPr fontId="2"/>
  </si>
  <si>
    <t>気管支鏡検査</t>
    <rPh sb="0" eb="4">
      <t>キカンシキョウ</t>
    </rPh>
    <rPh sb="4" eb="6">
      <t>ケンサ</t>
    </rPh>
    <phoneticPr fontId="2"/>
  </si>
  <si>
    <t>下部消化管内視鏡検査</t>
    <rPh sb="0" eb="5">
      <t>カブショウカカン</t>
    </rPh>
    <rPh sb="5" eb="8">
      <t>ナイシキョウ</t>
    </rPh>
    <rPh sb="8" eb="10">
      <t>ケンサ</t>
    </rPh>
    <phoneticPr fontId="2"/>
  </si>
  <si>
    <t>上部消化管内視鏡検査</t>
    <rPh sb="0" eb="2">
      <t>ジョウブ</t>
    </rPh>
    <rPh sb="2" eb="5">
      <t>ショウカカン</t>
    </rPh>
    <rPh sb="5" eb="8">
      <t>ナイシキョウ</t>
    </rPh>
    <rPh sb="8" eb="10">
      <t>ケンサ</t>
    </rPh>
    <phoneticPr fontId="2"/>
  </si>
  <si>
    <t>内視鏡検査</t>
    <rPh sb="0" eb="3">
      <t>ナイシキョウ</t>
    </rPh>
    <rPh sb="3" eb="5">
      <t>ケンサ</t>
    </rPh>
    <phoneticPr fontId="2"/>
  </si>
  <si>
    <t>心電図検査</t>
    <rPh sb="0" eb="5">
      <t>シンデンズケンサ</t>
    </rPh>
    <phoneticPr fontId="2"/>
  </si>
  <si>
    <t>超音波検査</t>
    <rPh sb="0" eb="5">
      <t>チョウオンパケンサ</t>
    </rPh>
    <phoneticPr fontId="2"/>
  </si>
  <si>
    <t>呼吸機能検査</t>
    <rPh sb="0" eb="2">
      <t>コキュウ</t>
    </rPh>
    <rPh sb="2" eb="4">
      <t>キノウ</t>
    </rPh>
    <rPh sb="4" eb="6">
      <t>ケンサ</t>
    </rPh>
    <phoneticPr fontId="2"/>
  </si>
  <si>
    <t>生理検査</t>
    <rPh sb="0" eb="2">
      <t>セイリ</t>
    </rPh>
    <rPh sb="2" eb="4">
      <t>ケンサ</t>
    </rPh>
    <phoneticPr fontId="2"/>
  </si>
  <si>
    <t>病理検査</t>
  </si>
  <si>
    <t>血液以外の検体検査</t>
    <rPh sb="0" eb="2">
      <t>ケツエキ</t>
    </rPh>
    <rPh sb="2" eb="4">
      <t>イガイ</t>
    </rPh>
    <rPh sb="5" eb="7">
      <t>ケンタイ</t>
    </rPh>
    <rPh sb="7" eb="9">
      <t>ケンサ</t>
    </rPh>
    <phoneticPr fontId="2"/>
  </si>
  <si>
    <t>血液検査</t>
    <rPh sb="2" eb="4">
      <t>ケンサ</t>
    </rPh>
    <phoneticPr fontId="2"/>
  </si>
  <si>
    <t>検体検査</t>
    <rPh sb="0" eb="4">
      <t>ケンタイケンサ</t>
    </rPh>
    <phoneticPr fontId="2"/>
  </si>
  <si>
    <t>生検</t>
    <rPh sb="0" eb="2">
      <t>セイケン</t>
    </rPh>
    <phoneticPr fontId="2"/>
  </si>
  <si>
    <t>穿刺</t>
    <rPh sb="0" eb="2">
      <t>センシ</t>
    </rPh>
    <phoneticPr fontId="2"/>
  </si>
  <si>
    <t>採血</t>
    <rPh sb="0" eb="2">
      <t>サイケツ</t>
    </rPh>
    <phoneticPr fontId="2"/>
  </si>
  <si>
    <t>その他</t>
    <phoneticPr fontId="14"/>
  </si>
  <si>
    <t>皮下持続吸引ドレーン</t>
  </si>
  <si>
    <t>脳室・脳槽ドレーン</t>
  </si>
  <si>
    <t>腹腔ドレーン</t>
  </si>
  <si>
    <t>胸腔ドレーン</t>
  </si>
  <si>
    <t>ドレーン</t>
  </si>
  <si>
    <t>胃瘻・腸瘻チューブ</t>
    <rPh sb="0" eb="2">
      <t>イロウ</t>
    </rPh>
    <rPh sb="3" eb="5">
      <t>チョウロウ</t>
    </rPh>
    <phoneticPr fontId="2"/>
  </si>
  <si>
    <t>経管栄養チューブ</t>
    <rPh sb="0" eb="2">
      <t>ケイカン</t>
    </rPh>
    <rPh sb="2" eb="4">
      <t>エイヨウ</t>
    </rPh>
    <phoneticPr fontId="2"/>
  </si>
  <si>
    <t>気管切開チューブ</t>
    <rPh sb="2" eb="4">
      <t>セッカイ</t>
    </rPh>
    <phoneticPr fontId="2"/>
  </si>
  <si>
    <t>気管チューブ</t>
  </si>
  <si>
    <t>チューブ</t>
  </si>
  <si>
    <t>膀胱留置カテーテル</t>
    <rPh sb="0" eb="4">
      <t>ボウコウリュウチ</t>
    </rPh>
    <phoneticPr fontId="2"/>
  </si>
  <si>
    <t>血液透析・血液浄化関連</t>
    <rPh sb="0" eb="2">
      <t>ケツエキ</t>
    </rPh>
    <rPh sb="2" eb="4">
      <t>トウセキ</t>
    </rPh>
    <rPh sb="5" eb="7">
      <t>ケツエキ</t>
    </rPh>
    <rPh sb="7" eb="9">
      <t>ジョウカ</t>
    </rPh>
    <rPh sb="9" eb="11">
      <t>カンレン</t>
    </rPh>
    <phoneticPr fontId="2"/>
  </si>
  <si>
    <t>硬膜外カテーテル</t>
  </si>
  <si>
    <t>血管造影・血管治療関連</t>
    <rPh sb="0" eb="2">
      <t>ケッカン</t>
    </rPh>
    <rPh sb="2" eb="4">
      <t>ゾウエイ</t>
    </rPh>
    <rPh sb="5" eb="9">
      <t>ケッカンチリョウ</t>
    </rPh>
    <rPh sb="9" eb="11">
      <t>カンレン</t>
    </rPh>
    <phoneticPr fontId="2"/>
  </si>
  <si>
    <t>補助循環関連</t>
    <rPh sb="0" eb="4">
      <t>ホジョジュンカン</t>
    </rPh>
    <rPh sb="4" eb="6">
      <t>カンレン</t>
    </rPh>
    <phoneticPr fontId="2"/>
  </si>
  <si>
    <t>動脈ライン</t>
  </si>
  <si>
    <t>末梢静脈カテーテル・ライン</t>
  </si>
  <si>
    <t>中心静脈カテーテル・ライン</t>
  </si>
  <si>
    <t>カテーテル・ライン</t>
    <phoneticPr fontId="3"/>
  </si>
  <si>
    <t>保育器</t>
    <rPh sb="0" eb="3">
      <t>ホイクキ</t>
    </rPh>
    <phoneticPr fontId="14"/>
  </si>
  <si>
    <t>カテーテル・チューブ</t>
    <phoneticPr fontId="14"/>
  </si>
  <si>
    <t>手術台・手術用体位固定用具</t>
    <phoneticPr fontId="14"/>
  </si>
  <si>
    <t>手術関連内視鏡</t>
    <rPh sb="0" eb="2">
      <t>シュジュツ</t>
    </rPh>
    <rPh sb="2" eb="4">
      <t>カンレン</t>
    </rPh>
    <rPh sb="4" eb="7">
      <t>ナイシキョウ</t>
    </rPh>
    <phoneticPr fontId="2"/>
  </si>
  <si>
    <t>内視鏡</t>
  </si>
  <si>
    <t>凝固・切開装置</t>
  </si>
  <si>
    <t>手術用器具・材料</t>
    <rPh sb="0" eb="3">
      <t>シュジュツヨウ</t>
    </rPh>
    <rPh sb="3" eb="5">
      <t>キグ</t>
    </rPh>
    <rPh sb="6" eb="8">
      <t>ザイリョウ</t>
    </rPh>
    <phoneticPr fontId="2"/>
  </si>
  <si>
    <t>歯科補綴物・充填物</t>
  </si>
  <si>
    <t>歯科用関連機器</t>
    <rPh sb="3" eb="5">
      <t>カンレン</t>
    </rPh>
    <rPh sb="5" eb="7">
      <t>キキ</t>
    </rPh>
    <phoneticPr fontId="2"/>
  </si>
  <si>
    <t>生体監視モニタ</t>
    <rPh sb="0" eb="2">
      <t>セイタイ</t>
    </rPh>
    <rPh sb="2" eb="4">
      <t>カンシ</t>
    </rPh>
    <phoneticPr fontId="2"/>
  </si>
  <si>
    <t>吸引器</t>
  </si>
  <si>
    <t>血液透析・血液浄化関連</t>
    <rPh sb="2" eb="4">
      <t>トウセキ</t>
    </rPh>
    <rPh sb="5" eb="7">
      <t>ケツエキ</t>
    </rPh>
    <rPh sb="9" eb="11">
      <t>カンレン</t>
    </rPh>
    <phoneticPr fontId="2"/>
  </si>
  <si>
    <t>輸液ポンプ・シリンジポンプ</t>
  </si>
  <si>
    <t>ペースメーカ・植込み型除細動器</t>
    <rPh sb="7" eb="9">
      <t>ウエコ</t>
    </rPh>
    <rPh sb="10" eb="11">
      <t>ガタ</t>
    </rPh>
    <rPh sb="11" eb="14">
      <t>ジョサイドウ</t>
    </rPh>
    <rPh sb="14" eb="15">
      <t>キ</t>
    </rPh>
    <phoneticPr fontId="2"/>
  </si>
  <si>
    <t>除細動器</t>
    <rPh sb="0" eb="4">
      <t>ジョサイドウキ</t>
    </rPh>
    <phoneticPr fontId="2"/>
  </si>
  <si>
    <t>麻酔器</t>
  </si>
  <si>
    <t>酸素療法機器</t>
    <rPh sb="0" eb="6">
      <t>サンソリュウリョウケイ</t>
    </rPh>
    <phoneticPr fontId="2"/>
  </si>
  <si>
    <t>人工呼吸関連機器</t>
    <rPh sb="4" eb="6">
      <t>カンレン</t>
    </rPh>
    <rPh sb="6" eb="8">
      <t>キキ</t>
    </rPh>
    <phoneticPr fontId="2"/>
  </si>
  <si>
    <t>補助循環関連機器</t>
    <rPh sb="0" eb="4">
      <t>ホジョジュンカン</t>
    </rPh>
    <rPh sb="4" eb="6">
      <t>カンレン</t>
    </rPh>
    <rPh sb="6" eb="8">
      <t>キキ</t>
    </rPh>
    <phoneticPr fontId="2"/>
  </si>
  <si>
    <t>その他</t>
    <rPh sb="2" eb="3">
      <t>タ</t>
    </rPh>
    <phoneticPr fontId="9"/>
  </si>
  <si>
    <t>酸素療法</t>
    <rPh sb="0" eb="4">
      <t>サンソリョウホウ</t>
    </rPh>
    <phoneticPr fontId="2"/>
  </si>
  <si>
    <t>気管切開</t>
    <rPh sb="0" eb="4">
      <t>キカンセッカイ</t>
    </rPh>
    <phoneticPr fontId="14"/>
  </si>
  <si>
    <t xml:space="preserve">創傷処置 </t>
  </si>
  <si>
    <t>その他の処置</t>
    <rPh sb="2" eb="3">
      <t>タ</t>
    </rPh>
    <phoneticPr fontId="2"/>
  </si>
  <si>
    <t>胸骨圧迫</t>
    <rPh sb="0" eb="2">
      <t>キョウコツ</t>
    </rPh>
    <rPh sb="2" eb="4">
      <t>アッパク</t>
    </rPh>
    <phoneticPr fontId="14"/>
  </si>
  <si>
    <t>気管挿管</t>
  </si>
  <si>
    <t>救急処置</t>
    <rPh sb="2" eb="4">
      <t>ショチ</t>
    </rPh>
    <phoneticPr fontId="2"/>
  </si>
  <si>
    <t>胃瘻・腸瘻</t>
    <rPh sb="0" eb="2">
      <t>イロウ</t>
    </rPh>
    <rPh sb="3" eb="5">
      <t>チョウロウ</t>
    </rPh>
    <phoneticPr fontId="2"/>
  </si>
  <si>
    <t>胃管 ・経鼻栄養チューブ</t>
    <rPh sb="0" eb="1">
      <t>イ</t>
    </rPh>
    <rPh sb="1" eb="2">
      <t>カン</t>
    </rPh>
    <rPh sb="4" eb="6">
      <t>ケイビ</t>
    </rPh>
    <rPh sb="6" eb="8">
      <t>エイヨウ</t>
    </rPh>
    <phoneticPr fontId="2"/>
  </si>
  <si>
    <t xml:space="preserve">血液浄化用カテーテル </t>
  </si>
  <si>
    <t>動脈ライン</t>
    <rPh sb="0" eb="2">
      <t>ドウミャク</t>
    </rPh>
    <phoneticPr fontId="2"/>
  </si>
  <si>
    <t>末梢静脈ライン</t>
  </si>
  <si>
    <t>中心静脈カテーテル</t>
  </si>
  <si>
    <t>ドレーン・チューブ類の挿入</t>
    <phoneticPr fontId="3"/>
  </si>
  <si>
    <t>歯科治療</t>
  </si>
  <si>
    <t>内視鏡的治療</t>
  </si>
  <si>
    <t>リハビリテーション</t>
  </si>
  <si>
    <t>放射線治療</t>
  </si>
  <si>
    <t xml:space="preserve">IVR（血管カテーテル治療等） </t>
  </si>
  <si>
    <t xml:space="preserve">血液浄化療法（血液透析含む） </t>
  </si>
  <si>
    <t xml:space="preserve">その他の治療・処置 </t>
    <rPh sb="7" eb="9">
      <t>ショチ</t>
    </rPh>
    <phoneticPr fontId="3"/>
  </si>
  <si>
    <t xml:space="preserve">人工妊娠中絶 </t>
  </si>
  <si>
    <t>帝王切開</t>
    <rPh sb="0" eb="4">
      <t>テイオウセッカイ</t>
    </rPh>
    <phoneticPr fontId="2"/>
  </si>
  <si>
    <t>経膣分娩</t>
  </si>
  <si>
    <t xml:space="preserve">分娩・ 人工妊娠中絶 </t>
    <phoneticPr fontId="3"/>
  </si>
  <si>
    <t xml:space="preserve">脊椎・硬膜外麻酔 </t>
  </si>
  <si>
    <t xml:space="preserve">静脈麻酔 </t>
  </si>
  <si>
    <t xml:space="preserve">局所麻酔 </t>
  </si>
  <si>
    <t>全身麻酔</t>
  </si>
  <si>
    <t xml:space="preserve">麻酔 </t>
  </si>
  <si>
    <t>生殖器</t>
    <rPh sb="0" eb="3">
      <t>セイショクキ</t>
    </rPh>
    <phoneticPr fontId="9"/>
  </si>
  <si>
    <t>腎臓・尿路系</t>
    <rPh sb="0" eb="2">
      <t>ジンゾウ</t>
    </rPh>
    <rPh sb="3" eb="5">
      <t>ニョウロ</t>
    </rPh>
    <rPh sb="5" eb="6">
      <t>ケイ</t>
    </rPh>
    <phoneticPr fontId="9"/>
  </si>
  <si>
    <t>消化器</t>
    <rPh sb="0" eb="3">
      <t>ショウカキ</t>
    </rPh>
    <phoneticPr fontId="2"/>
  </si>
  <si>
    <t>心臓・血管</t>
    <rPh sb="0" eb="1">
      <t>ココロ</t>
    </rPh>
    <rPh sb="3" eb="4">
      <t>チ</t>
    </rPh>
    <phoneticPr fontId="9"/>
  </si>
  <si>
    <t>呼吸器</t>
    <rPh sb="0" eb="3">
      <t>コキュウキ</t>
    </rPh>
    <phoneticPr fontId="9"/>
  </si>
  <si>
    <t>顔面・口腔・頸部</t>
    <rPh sb="0" eb="2">
      <t>ガンメン</t>
    </rPh>
    <rPh sb="3" eb="5">
      <t>コウクウ</t>
    </rPh>
    <rPh sb="6" eb="8">
      <t>ケイブ</t>
    </rPh>
    <phoneticPr fontId="9"/>
  </si>
  <si>
    <t>耳鼻咽喉</t>
    <rPh sb="0" eb="4">
      <t>ジビインコウ</t>
    </rPh>
    <phoneticPr fontId="9"/>
  </si>
  <si>
    <t>眼</t>
    <rPh sb="0" eb="1">
      <t>メ</t>
    </rPh>
    <phoneticPr fontId="9"/>
  </si>
  <si>
    <t>脳・神経系、頭蓋</t>
    <rPh sb="0" eb="1">
      <t>ノウ</t>
    </rPh>
    <rPh sb="2" eb="5">
      <t>シンケイケイ</t>
    </rPh>
    <rPh sb="6" eb="8">
      <t>ズガイ</t>
    </rPh>
    <phoneticPr fontId="9"/>
  </si>
  <si>
    <t>筋骨格系・四肢・脊椎</t>
    <rPh sb="0" eb="1">
      <t>キン</t>
    </rPh>
    <rPh sb="1" eb="3">
      <t>コッカク</t>
    </rPh>
    <rPh sb="3" eb="4">
      <t>ケイ</t>
    </rPh>
    <rPh sb="5" eb="7">
      <t>シシ</t>
    </rPh>
    <rPh sb="8" eb="10">
      <t>セキツイ</t>
    </rPh>
    <phoneticPr fontId="9"/>
  </si>
  <si>
    <t>皮膚・皮下組織</t>
    <rPh sb="0" eb="2">
      <t>ヒフ</t>
    </rPh>
    <rPh sb="3" eb="7">
      <t>ヒカソシキ</t>
    </rPh>
    <phoneticPr fontId="9"/>
  </si>
  <si>
    <t xml:space="preserve">手術 </t>
  </si>
  <si>
    <t>自己血</t>
    <rPh sb="0" eb="3">
      <t>ジコケツ</t>
    </rPh>
    <phoneticPr fontId="9"/>
  </si>
  <si>
    <t>人全血液</t>
    <rPh sb="0" eb="1">
      <t>ヒト</t>
    </rPh>
    <rPh sb="1" eb="3">
      <t>ゼンケツ</t>
    </rPh>
    <rPh sb="3" eb="4">
      <t>エキ</t>
    </rPh>
    <phoneticPr fontId="9"/>
  </si>
  <si>
    <t>新鮮凍結血漿</t>
    <rPh sb="0" eb="4">
      <t>シンセントウケツ</t>
    </rPh>
    <rPh sb="4" eb="6">
      <t>ケッショウ</t>
    </rPh>
    <phoneticPr fontId="9"/>
  </si>
  <si>
    <t>濃厚血小板</t>
    <rPh sb="0" eb="5">
      <t>ノウコウケッショウバン</t>
    </rPh>
    <phoneticPr fontId="9"/>
  </si>
  <si>
    <t>赤血球液</t>
    <rPh sb="0" eb="4">
      <t>セッケッキュウエキ</t>
    </rPh>
    <phoneticPr fontId="9"/>
  </si>
  <si>
    <t>その他</t>
    <phoneticPr fontId="9"/>
  </si>
  <si>
    <t>外用薬</t>
    <rPh sb="0" eb="3">
      <t>ガイヨウヤク</t>
    </rPh>
    <phoneticPr fontId="9"/>
  </si>
  <si>
    <t>内服薬</t>
    <rPh sb="0" eb="3">
      <t>ナイフクヤク</t>
    </rPh>
    <phoneticPr fontId="9"/>
  </si>
  <si>
    <t>注射薬</t>
    <rPh sb="0" eb="2">
      <t>チュウシャ</t>
    </rPh>
    <rPh sb="2" eb="3">
      <t>ヤク</t>
    </rPh>
    <phoneticPr fontId="9"/>
  </si>
  <si>
    <t>内容</t>
  </si>
  <si>
    <t>概要</t>
  </si>
  <si>
    <t>QA-44-A　種類</t>
    <rPh sb="8" eb="10">
      <t>シュルイ</t>
    </rPh>
    <phoneticPr fontId="3"/>
  </si>
  <si>
    <t>※発生要因は複数回答が可能である。</t>
  </si>
  <si>
    <t>コンプライアンスの不良</t>
    <rPh sb="9" eb="11">
      <t>フリョウ</t>
    </rPh>
    <phoneticPr fontId="2"/>
  </si>
  <si>
    <t>理解不足</t>
    <rPh sb="0" eb="2">
      <t>リカイ</t>
    </rPh>
    <rPh sb="2" eb="4">
      <t>ブソク</t>
    </rPh>
    <phoneticPr fontId="2"/>
  </si>
  <si>
    <t>不注意</t>
  </si>
  <si>
    <t>患者側の要因（家族も含む）</t>
    <phoneticPr fontId="3"/>
  </si>
  <si>
    <t>人員配置</t>
    <rPh sb="0" eb="4">
      <t>ジンインハイチ</t>
    </rPh>
    <phoneticPr fontId="2"/>
  </si>
  <si>
    <t>手順・ルール</t>
    <rPh sb="0" eb="2">
      <t>テジュン</t>
    </rPh>
    <phoneticPr fontId="2"/>
  </si>
  <si>
    <t>教育・訓練</t>
    <rPh sb="0" eb="2">
      <t>キョウイク</t>
    </rPh>
    <rPh sb="3" eb="5">
      <t>クンレン</t>
    </rPh>
    <phoneticPr fontId="2"/>
  </si>
  <si>
    <t>管理的な要因</t>
    <phoneticPr fontId="3"/>
  </si>
  <si>
    <t>施設・設備</t>
    <rPh sb="0" eb="2">
      <t>シセツ</t>
    </rPh>
    <rPh sb="3" eb="5">
      <t>セツビ</t>
    </rPh>
    <phoneticPr fontId="2"/>
  </si>
  <si>
    <t>生体情報モニタ</t>
    <rPh sb="0" eb="4">
      <t>セイタイジョウホウ</t>
    </rPh>
    <phoneticPr fontId="2"/>
  </si>
  <si>
    <t>電子カルテなどの病院情報システム</t>
    <rPh sb="0" eb="2">
      <t>デンシ</t>
    </rPh>
    <phoneticPr fontId="2"/>
  </si>
  <si>
    <t>医療機器・材料など</t>
    <rPh sb="0" eb="2">
      <t>イリョウ</t>
    </rPh>
    <rPh sb="2" eb="4">
      <t>キキ</t>
    </rPh>
    <rPh sb="5" eb="7">
      <t>ザイリョウ</t>
    </rPh>
    <phoneticPr fontId="2"/>
  </si>
  <si>
    <t>医薬品</t>
    <rPh sb="0" eb="3">
      <t>イヤクヒン</t>
    </rPh>
    <phoneticPr fontId="2"/>
  </si>
  <si>
    <t>環境・設備に関する要因</t>
    <phoneticPr fontId="3"/>
  </si>
  <si>
    <t>普段とは異なる業務状況</t>
    <rPh sb="0" eb="2">
      <t>フダン</t>
    </rPh>
    <rPh sb="4" eb="5">
      <t>コト</t>
    </rPh>
    <rPh sb="7" eb="11">
      <t>ギョウムジョウキョウ</t>
    </rPh>
    <phoneticPr fontId="2"/>
  </si>
  <si>
    <t>時間外/夜間/休祝日</t>
    <rPh sb="0" eb="3">
      <t>ジカンガイ</t>
    </rPh>
    <rPh sb="4" eb="6">
      <t>ヤカン</t>
    </rPh>
    <rPh sb="7" eb="10">
      <t>キュウシュクジツ</t>
    </rPh>
    <phoneticPr fontId="2"/>
  </si>
  <si>
    <t>繁忙/タイムプレッシャー</t>
    <rPh sb="0" eb="2">
      <t>ハンボウ</t>
    </rPh>
    <phoneticPr fontId="2"/>
  </si>
  <si>
    <t>発生時の状況等に関する要因</t>
    <phoneticPr fontId="3"/>
  </si>
  <si>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2"/>
  </si>
  <si>
    <t>疲労・体調不良などの身体的不調</t>
    <rPh sb="0" eb="2">
      <t>ヒロウ</t>
    </rPh>
    <rPh sb="3" eb="5">
      <t>タイチョウ</t>
    </rPh>
    <rPh sb="5" eb="7">
      <t>フリョウ</t>
    </rPh>
    <rPh sb="10" eb="13">
      <t>シンタイテキ</t>
    </rPh>
    <rPh sb="13" eb="15">
      <t>フチョウ</t>
    </rPh>
    <phoneticPr fontId="2"/>
  </si>
  <si>
    <t>慣れ</t>
    <rPh sb="0" eb="1">
      <t>ナ</t>
    </rPh>
    <phoneticPr fontId="2"/>
  </si>
  <si>
    <t>技術・手技が未熟</t>
    <rPh sb="0" eb="2">
      <t>ギジュツ</t>
    </rPh>
    <rPh sb="3" eb="5">
      <t>シュギ</t>
    </rPh>
    <rPh sb="6" eb="8">
      <t>ミジュク</t>
    </rPh>
    <phoneticPr fontId="2"/>
  </si>
  <si>
    <t>知識不足</t>
    <rPh sb="0" eb="2">
      <t>チシキ</t>
    </rPh>
    <rPh sb="2" eb="4">
      <t>フソク</t>
    </rPh>
    <phoneticPr fontId="2"/>
  </si>
  <si>
    <t>ヒューマンファクター</t>
  </si>
  <si>
    <t>背景</t>
    <rPh sb="0" eb="2">
      <t>ハイケイ</t>
    </rPh>
    <phoneticPr fontId="3"/>
  </si>
  <si>
    <t>患者とのコミュニケーション不足・齟齬</t>
    <rPh sb="0" eb="2">
      <t>カンジャ</t>
    </rPh>
    <rPh sb="13" eb="15">
      <t>フソク</t>
    </rPh>
    <rPh sb="16" eb="18">
      <t>ソゴ</t>
    </rPh>
    <phoneticPr fontId="2"/>
  </si>
  <si>
    <t>スタッフ間のコミュニケーション不足・齟齬</t>
    <rPh sb="4" eb="5">
      <t>カン</t>
    </rPh>
    <rPh sb="15" eb="17">
      <t>フソク</t>
    </rPh>
    <rPh sb="18" eb="20">
      <t>ソゴ</t>
    </rPh>
    <phoneticPr fontId="2"/>
  </si>
  <si>
    <t>記録・入力の不備</t>
    <rPh sb="0" eb="2">
      <t>キロク</t>
    </rPh>
    <rPh sb="3" eb="5">
      <t>ニュウリョク</t>
    </rPh>
    <rPh sb="6" eb="8">
      <t>フビ</t>
    </rPh>
    <phoneticPr fontId="2"/>
  </si>
  <si>
    <t>手順・ルールの不遵守</t>
    <rPh sb="0" eb="2">
      <t>テジュン</t>
    </rPh>
    <rPh sb="7" eb="10">
      <t>フジュンシュ</t>
    </rPh>
    <phoneticPr fontId="2"/>
  </si>
  <si>
    <t>判断の誤り</t>
    <rPh sb="0" eb="2">
      <t>ハンダン</t>
    </rPh>
    <rPh sb="3" eb="4">
      <t>アヤマ</t>
    </rPh>
    <phoneticPr fontId="2"/>
  </si>
  <si>
    <t>報告漏れ・不足</t>
    <rPh sb="0" eb="2">
      <t>ホウコク</t>
    </rPh>
    <rPh sb="2" eb="3">
      <t>モ</t>
    </rPh>
    <rPh sb="5" eb="7">
      <t>フソク</t>
    </rPh>
    <phoneticPr fontId="2"/>
  </si>
  <si>
    <t>観察漏れ・不足</t>
    <rPh sb="0" eb="2">
      <t>カンサツ</t>
    </rPh>
    <rPh sb="2" eb="3">
      <t>モ</t>
    </rPh>
    <rPh sb="5" eb="7">
      <t>フソク</t>
    </rPh>
    <phoneticPr fontId="2"/>
  </si>
  <si>
    <t>確認漏れ・不足</t>
    <rPh sb="0" eb="3">
      <t>カクニンモ</t>
    </rPh>
    <rPh sb="5" eb="7">
      <t>フソク</t>
    </rPh>
    <phoneticPr fontId="2"/>
  </si>
  <si>
    <t>事例に関わった職員の直接の要因</t>
    <phoneticPr fontId="3"/>
  </si>
  <si>
    <t>QA-45-A　発生要因</t>
    <phoneticPr fontId="3"/>
  </si>
  <si>
    <t>※発生要因は複数回答が可能である。</t>
    <phoneticPr fontId="3"/>
  </si>
  <si>
    <t>合計</t>
    <phoneticPr fontId="3"/>
  </si>
  <si>
    <t>背景</t>
    <phoneticPr fontId="3"/>
  </si>
  <si>
    <t>QA-46-A　発生要因×事例の概要</t>
    <phoneticPr fontId="3"/>
  </si>
  <si>
    <t>現在検討中で対応は未定</t>
    <phoneticPr fontId="3"/>
  </si>
  <si>
    <t>外部委員含む</t>
    <rPh sb="2" eb="4">
      <t>イイン</t>
    </rPh>
    <rPh sb="4" eb="5">
      <t>フク</t>
    </rPh>
    <phoneticPr fontId="2"/>
  </si>
  <si>
    <t>内部委員のみ</t>
    <rPh sb="2" eb="4">
      <t>イイン</t>
    </rPh>
    <phoneticPr fontId="2"/>
  </si>
  <si>
    <t>新規に委員会を設置（予定も含む）</t>
    <phoneticPr fontId="3"/>
  </si>
  <si>
    <t>既設の医療安全に関する委員会などで対応</t>
    <phoneticPr fontId="3"/>
  </si>
  <si>
    <t>件数</t>
    <phoneticPr fontId="3"/>
  </si>
  <si>
    <t>QA-47-A　事故調査委員会</t>
    <phoneticPr fontId="3"/>
  </si>
  <si>
    <t>QA-48-A　事故調査委員会×健康被害の程度</t>
    <phoneticPr fontId="3"/>
  </si>
  <si>
    <t>2025年4月～12月
(累計)</t>
    <phoneticPr fontId="3"/>
  </si>
  <si>
    <t>2025年
4月～12月
(累計)</t>
    <phoneticPr fontId="3"/>
  </si>
  <si>
    <t>健康被害の程度</t>
  </si>
  <si>
    <t>事例の分類</t>
    <phoneticPr fontId="3"/>
  </si>
  <si>
    <t>発生場面（不具合の発端となった場面）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</si>
</sst>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Red]\(#,##0\)"/>
    <numFmt numFmtId="178" formatCode="#,##0.0_);[Red]\(#,##0.0\)"/>
  </numFmts>
  <fonts count="16">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8"/>
      <color theme="3"/>
      <name val="游ゴシック Light"/>
      <family val="2"/>
      <charset val="128"/>
      <scheme val="major"/>
    </font>
    <font>
      <sz val="11"/>
      <color rgb="FF006100"/>
      <name val="游ゴシック"/>
      <family val="2"/>
      <charset val="128"/>
      <scheme val="minor"/>
    </font>
    <font>
      <i/>
      <sz val="11"/>
      <color rgb="FF7F7F7F"/>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8" fillId="0" borderId="0" xfId="1" applyFont="1">
      <alignment vertical="center"/>
    </xf>
    <xf numFmtId="0" fontId="0" fillId="2" borderId="0" xfId="0" applyFill="1">
      <alignment vertical="center"/>
    </xf>
    <xf numFmtId="3" fontId="0" fillId="2" borderId="1" xfId="2" applyNumberFormat="1" applyFont="1" applyFill="1" applyBorder="1" applyAlignment="1">
      <alignment vertical="center"/>
    </xf>
    <xf numFmtId="0" fontId="0" fillId="3" borderId="2" xfId="0" applyFill="1" applyBorder="1" applyAlignment="1">
      <alignment horizontal="center" vertical="center"/>
    </xf>
    <xf numFmtId="3" fontId="0" fillId="0" borderId="1" xfId="0" applyNumberFormat="1" applyBorder="1">
      <alignment vertical="center"/>
    </xf>
    <xf numFmtId="0" fontId="0" fillId="3" borderId="3" xfId="0" applyFill="1" applyBorder="1">
      <alignment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xf>
    <xf numFmtId="0" fontId="12" fillId="2" borderId="0" xfId="0" applyFont="1" applyFill="1">
      <alignment vertical="center"/>
    </xf>
    <xf numFmtId="0" fontId="6" fillId="2" borderId="0" xfId="0" applyFont="1" applyFill="1">
      <alignment vertical="center"/>
    </xf>
    <xf numFmtId="0" fontId="13" fillId="2" borderId="0" xfId="0" applyFont="1" applyFill="1">
      <alignment vertical="center"/>
    </xf>
    <xf numFmtId="176" fontId="0" fillId="2" borderId="1" xfId="0" applyNumberFormat="1" applyFill="1" applyBorder="1">
      <alignment vertical="center"/>
    </xf>
    <xf numFmtId="0" fontId="0" fillId="3" borderId="2" xfId="0" applyFill="1" applyBorder="1" applyAlignment="1">
      <alignment horizontal="left" vertical="center"/>
    </xf>
    <xf numFmtId="0" fontId="0" fillId="3" borderId="2" xfId="0" applyFill="1" applyBorder="1">
      <alignment vertical="center"/>
    </xf>
    <xf numFmtId="177" fontId="0" fillId="4" borderId="1" xfId="0" applyNumberFormat="1" applyFill="1" applyBorder="1" applyAlignment="1">
      <alignment horizontal="center" vertical="center"/>
    </xf>
    <xf numFmtId="38" fontId="0" fillId="2" borderId="1" xfId="2" applyFont="1" applyFill="1" applyBorder="1" applyAlignment="1">
      <alignment vertical="center"/>
    </xf>
    <xf numFmtId="0" fontId="0" fillId="3" borderId="1" xfId="0" applyFill="1" applyBorder="1" applyAlignment="1">
      <alignment horizontal="center" vertical="center"/>
    </xf>
    <xf numFmtId="38" fontId="0" fillId="2" borderId="1" xfId="2" applyFont="1" applyFill="1" applyBorder="1">
      <alignment vertical="center"/>
    </xf>
    <xf numFmtId="0" fontId="0" fillId="3" borderId="1" xfId="0" applyFill="1" applyBorder="1">
      <alignment vertical="center"/>
    </xf>
    <xf numFmtId="0" fontId="0" fillId="4" borderId="2" xfId="0" applyFill="1" applyBorder="1" applyAlignment="1">
      <alignment horizontal="center" vertical="center" wrapText="1"/>
    </xf>
    <xf numFmtId="0" fontId="0" fillId="4" borderId="1" xfId="0" applyFill="1" applyBorder="1" applyAlignment="1">
      <alignment horizontal="center" vertical="center"/>
    </xf>
    <xf numFmtId="3" fontId="0" fillId="2" borderId="1" xfId="0" applyNumberFormat="1" applyFill="1" applyBorder="1">
      <alignment vertical="center"/>
    </xf>
    <xf numFmtId="0" fontId="2" fillId="4" borderId="1" xfId="0" applyFont="1" applyFill="1" applyBorder="1" applyAlignment="1">
      <alignment horizontal="center" vertical="center"/>
    </xf>
    <xf numFmtId="0" fontId="0" fillId="3" borderId="6" xfId="0" applyFill="1" applyBorder="1">
      <alignment vertical="center"/>
    </xf>
    <xf numFmtId="0" fontId="15" fillId="3" borderId="1" xfId="0" applyFont="1" applyFill="1" applyBorder="1">
      <alignment vertical="center"/>
    </xf>
    <xf numFmtId="0" fontId="0" fillId="3" borderId="13" xfId="0" applyFill="1" applyBorder="1">
      <alignment vertical="center"/>
    </xf>
    <xf numFmtId="0" fontId="0" fillId="3" borderId="8" xfId="0" applyFill="1" applyBorder="1">
      <alignment vertical="center"/>
    </xf>
    <xf numFmtId="178" fontId="0" fillId="2" borderId="1" xfId="2" applyNumberFormat="1" applyFont="1" applyFill="1" applyBorder="1" applyAlignment="1">
      <alignment vertical="center"/>
    </xf>
    <xf numFmtId="0" fontId="0" fillId="3" borderId="7" xfId="0" applyFill="1" applyBorder="1">
      <alignment vertical="center"/>
    </xf>
    <xf numFmtId="0" fontId="0" fillId="3" borderId="9" xfId="0" applyFill="1" applyBorder="1">
      <alignment vertical="center"/>
    </xf>
    <xf numFmtId="0" fontId="0" fillId="3" borderId="4" xfId="0" applyFill="1" applyBorder="1" applyAlignment="1">
      <alignment vertical="center" wrapText="1"/>
    </xf>
    <xf numFmtId="0" fontId="7" fillId="0" borderId="0" xfId="1" applyFont="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77" fontId="0" fillId="4" borderId="4" xfId="0"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5" xfId="0" applyNumberFormat="1" applyFill="1" applyBorder="1" applyAlignment="1">
      <alignment horizontal="center" vertical="center"/>
    </xf>
    <xf numFmtId="177" fontId="0" fillId="4" borderId="10" xfId="0" applyNumberFormat="1" applyFill="1" applyBorder="1" applyAlignment="1">
      <alignment horizontal="center" vertical="center"/>
    </xf>
    <xf numFmtId="177" fontId="0" fillId="4" borderId="2" xfId="0" applyNumberFormat="1" applyFill="1" applyBorder="1" applyAlignment="1">
      <alignment horizontal="center" vertical="center"/>
    </xf>
    <xf numFmtId="177" fontId="0" fillId="4" borderId="6" xfId="0" applyNumberFormat="1" applyFill="1" applyBorder="1" applyAlignment="1">
      <alignment horizontal="center" vertical="center"/>
    </xf>
    <xf numFmtId="0" fontId="0" fillId="3" borderId="2" xfId="0" applyFill="1" applyBorder="1" applyAlignment="1">
      <alignment horizontal="left" vertical="center"/>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4" borderId="4"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0" xfId="0" applyFill="1" applyAlignment="1">
      <alignment horizontal="center" vertical="center" wrapText="1"/>
    </xf>
    <xf numFmtId="0" fontId="0" fillId="4" borderId="15"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0" xfId="0" applyFill="1" applyBorder="1" applyAlignment="1">
      <alignment horizontal="center" vertical="center" wrapText="1"/>
    </xf>
    <xf numFmtId="0" fontId="0" fillId="3" borderId="3" xfId="0" applyFill="1" applyBorder="1">
      <alignment vertical="center"/>
    </xf>
    <xf numFmtId="0" fontId="0" fillId="3" borderId="9" xfId="0" applyFill="1" applyBorder="1">
      <alignment vertical="center"/>
    </xf>
    <xf numFmtId="0" fontId="0" fillId="3" borderId="7" xfId="0" applyFill="1" applyBorder="1">
      <alignment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15" fillId="3" borderId="2" xfId="0" applyFont="1" applyFill="1" applyBorder="1" applyAlignment="1">
      <alignment horizontal="left" vertical="center"/>
    </xf>
    <xf numFmtId="0" fontId="15" fillId="3" borderId="6" xfId="0" applyFont="1" applyFill="1" applyBorder="1" applyAlignment="1">
      <alignment horizontal="left" vertical="center"/>
    </xf>
    <xf numFmtId="0" fontId="0" fillId="3" borderId="3" xfId="0" applyFill="1" applyBorder="1" applyAlignment="1">
      <alignment vertical="center" wrapText="1"/>
    </xf>
    <xf numFmtId="0" fontId="0" fillId="3" borderId="3" xfId="0" applyFill="1" applyBorder="1" applyAlignment="1">
      <alignment horizontal="left" vertical="center" wrapText="1"/>
    </xf>
    <xf numFmtId="0" fontId="0" fillId="3" borderId="9"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lignment vertical="center"/>
    </xf>
    <xf numFmtId="0" fontId="0" fillId="3" borderId="6" xfId="0" applyFill="1" applyBorder="1">
      <alignment vertical="center"/>
    </xf>
    <xf numFmtId="0" fontId="0" fillId="3" borderId="9" xfId="0" applyFill="1" applyBorder="1" applyAlignment="1">
      <alignment vertical="center" wrapText="1"/>
    </xf>
    <xf numFmtId="0" fontId="0" fillId="3" borderId="7" xfId="0" applyFill="1" applyBorder="1" applyAlignment="1">
      <alignment vertical="center" wrapText="1"/>
    </xf>
    <xf numFmtId="0" fontId="0" fillId="3" borderId="4" xfId="0" applyFill="1" applyBorder="1" applyAlignment="1">
      <alignment horizontal="left" vertical="center"/>
    </xf>
    <xf numFmtId="0" fontId="0" fillId="3" borderId="12" xfId="0" applyFill="1" applyBorder="1" applyAlignment="1">
      <alignment horizontal="left" vertical="center"/>
    </xf>
    <xf numFmtId="0" fontId="0" fillId="3" borderId="5" xfId="0" applyFill="1" applyBorder="1">
      <alignment vertical="center"/>
    </xf>
    <xf numFmtId="0" fontId="0" fillId="3" borderId="11" xfId="0" applyFill="1" applyBorder="1">
      <alignment vertical="center"/>
    </xf>
    <xf numFmtId="0" fontId="0" fillId="3" borderId="10" xfId="0" applyFill="1" applyBorder="1">
      <alignment vertical="center"/>
    </xf>
    <xf numFmtId="0" fontId="0" fillId="3" borderId="1" xfId="0" applyFill="1" applyBorder="1" applyAlignment="1">
      <alignment horizontal="left" vertical="center"/>
    </xf>
    <xf numFmtId="0" fontId="0" fillId="3" borderId="1" xfId="0" applyFill="1" applyBorder="1">
      <alignment vertic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left" vertical="center"/>
    </xf>
    <xf numFmtId="0" fontId="0" fillId="4" borderId="8" xfId="0" applyFill="1" applyBorder="1" applyAlignment="1">
      <alignment horizontal="left" vertical="center"/>
    </xf>
    <xf numFmtId="0" fontId="0" fillId="4" borderId="6" xfId="0" applyFill="1" applyBorder="1" applyAlignment="1">
      <alignment horizontal="left"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3" borderId="7" xfId="0" applyFill="1" applyBorder="1" applyAlignment="1">
      <alignment horizontal="left" vertical="center" wrapText="1"/>
    </xf>
  </cellXfs>
  <cellStyles count="3">
    <cellStyle name="桁区切り" xfId="2" builtinId="6"/>
    <cellStyle name="標準" xfId="0" builtinId="0"/>
    <cellStyle name="標準 11" xfId="1" xr:uid="{36DA22A2-F073-489B-98FB-27DC6D715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2A89-CC07-442C-B2FC-8D90BE7BD1D2}">
  <sheetPr>
    <pageSetUpPr fitToPage="1"/>
  </sheetPr>
  <dimension ref="A1:L34"/>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10" style="1" bestFit="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37" t="s">
        <v>0</v>
      </c>
      <c r="B1" s="37"/>
      <c r="C1" s="37"/>
      <c r="D1" s="37"/>
      <c r="E1" s="37"/>
      <c r="F1" s="37"/>
      <c r="G1" s="37"/>
      <c r="H1" s="37"/>
      <c r="I1" s="37"/>
      <c r="J1" s="37"/>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37" t="s">
        <v>60</v>
      </c>
      <c r="B4" s="37"/>
      <c r="C4" s="37"/>
      <c r="D4" s="37"/>
      <c r="E4" s="37"/>
      <c r="F4" s="37"/>
      <c r="G4" s="37"/>
      <c r="H4" s="37"/>
      <c r="I4" s="37"/>
      <c r="J4" s="37"/>
    </row>
    <row r="6" spans="1:12" s="6" customFormat="1" ht="14.25" customHeight="1">
      <c r="A6" s="4"/>
      <c r="B6" s="4" t="s">
        <v>3</v>
      </c>
    </row>
    <row r="7" spans="1:12" s="2" customFormat="1">
      <c r="D7" s="2" t="s">
        <v>4</v>
      </c>
      <c r="E7" s="2" t="s">
        <v>5</v>
      </c>
      <c r="L7" s="1"/>
    </row>
    <row r="8" spans="1:12" s="2" customFormat="1" ht="16.2">
      <c r="D8" s="2" t="s">
        <v>6</v>
      </c>
      <c r="E8" s="2" t="s">
        <v>7</v>
      </c>
    </row>
    <row r="9" spans="1:12" s="2" customFormat="1" ht="16.2">
      <c r="D9" s="2" t="s">
        <v>8</v>
      </c>
      <c r="E9" s="2" t="s">
        <v>9</v>
      </c>
    </row>
    <row r="10" spans="1:12">
      <c r="A10" s="3"/>
      <c r="D10" s="2" t="s">
        <v>10</v>
      </c>
      <c r="E10" s="2" t="s">
        <v>11</v>
      </c>
      <c r="F10" s="2"/>
      <c r="G10" s="2"/>
      <c r="H10" s="2"/>
      <c r="I10" s="2"/>
      <c r="L10" s="2"/>
    </row>
    <row r="11" spans="1:12" s="2" customFormat="1">
      <c r="D11" s="2" t="s">
        <v>12</v>
      </c>
      <c r="E11" s="2" t="s">
        <v>13</v>
      </c>
      <c r="L11" s="1"/>
    </row>
    <row r="12" spans="1:12" s="2" customFormat="1">
      <c r="D12" s="2" t="s">
        <v>14</v>
      </c>
      <c r="E12" s="2" t="s">
        <v>15</v>
      </c>
      <c r="L12" s="1"/>
    </row>
    <row r="13" spans="1:12" s="2" customFormat="1" ht="16.2">
      <c r="D13" s="2" t="s">
        <v>16</v>
      </c>
      <c r="E13" s="2" t="s">
        <v>17</v>
      </c>
    </row>
    <row r="14" spans="1:12" s="2" customFormat="1" ht="16.2">
      <c r="D14" s="2" t="s">
        <v>18</v>
      </c>
      <c r="E14" s="2" t="s">
        <v>19</v>
      </c>
    </row>
    <row r="15" spans="1:12" s="2" customFormat="1" ht="16.2">
      <c r="D15" s="2" t="s">
        <v>20</v>
      </c>
      <c r="E15" s="2" t="s">
        <v>21</v>
      </c>
    </row>
    <row r="16" spans="1:12" s="2" customFormat="1" ht="16.2">
      <c r="D16" s="2" t="s">
        <v>22</v>
      </c>
      <c r="E16" s="2" t="s">
        <v>23</v>
      </c>
    </row>
    <row r="17" spans="1:12">
      <c r="D17" s="2" t="s">
        <v>24</v>
      </c>
      <c r="E17" s="2" t="s">
        <v>25</v>
      </c>
      <c r="F17" s="2"/>
      <c r="G17" s="2"/>
      <c r="H17" s="2"/>
      <c r="I17" s="2"/>
      <c r="L17" s="2"/>
    </row>
    <row r="18" spans="1:12">
      <c r="A18" s="3"/>
      <c r="D18" s="2" t="s">
        <v>26</v>
      </c>
      <c r="E18" s="2" t="s">
        <v>27</v>
      </c>
      <c r="F18" s="2"/>
      <c r="G18" s="2"/>
      <c r="H18" s="2"/>
      <c r="I18" s="2"/>
      <c r="L18" s="2"/>
    </row>
    <row r="19" spans="1:12" s="2" customFormat="1">
      <c r="D19" s="2" t="s">
        <v>28</v>
      </c>
      <c r="E19" s="2" t="s">
        <v>29</v>
      </c>
      <c r="L19" s="1"/>
    </row>
    <row r="20" spans="1:12">
      <c r="D20" s="2" t="s">
        <v>30</v>
      </c>
      <c r="E20" s="2" t="s">
        <v>31</v>
      </c>
      <c r="F20" s="2"/>
      <c r="G20" s="2"/>
      <c r="H20" s="2"/>
      <c r="I20" s="2"/>
    </row>
    <row r="21" spans="1:12">
      <c r="D21" s="2" t="s">
        <v>32</v>
      </c>
      <c r="E21" s="2" t="s">
        <v>33</v>
      </c>
      <c r="F21" s="2"/>
      <c r="G21" s="2"/>
      <c r="H21" s="2"/>
      <c r="I21" s="2"/>
      <c r="L21" s="2"/>
    </row>
    <row r="22" spans="1:12">
      <c r="D22" s="2" t="s">
        <v>34</v>
      </c>
      <c r="E22" s="2" t="s">
        <v>35</v>
      </c>
      <c r="F22" s="2"/>
      <c r="G22" s="2"/>
      <c r="H22" s="2"/>
      <c r="I22" s="2"/>
    </row>
    <row r="23" spans="1:12">
      <c r="D23" s="2" t="s">
        <v>36</v>
      </c>
      <c r="E23" s="2" t="s">
        <v>37</v>
      </c>
      <c r="F23" s="2"/>
      <c r="G23" s="2"/>
      <c r="H23" s="2"/>
      <c r="I23" s="2"/>
    </row>
    <row r="24" spans="1:12">
      <c r="D24" s="2" t="s">
        <v>38</v>
      </c>
      <c r="E24" s="2" t="s">
        <v>39</v>
      </c>
      <c r="F24" s="2"/>
      <c r="G24" s="2"/>
      <c r="H24" s="2"/>
      <c r="I24" s="2"/>
    </row>
    <row r="25" spans="1:12">
      <c r="D25" s="2" t="s">
        <v>40</v>
      </c>
      <c r="E25" s="2" t="s">
        <v>41</v>
      </c>
      <c r="F25" s="2"/>
      <c r="G25" s="2"/>
      <c r="H25" s="2"/>
      <c r="I25" s="2"/>
    </row>
    <row r="26" spans="1:12">
      <c r="D26" s="2" t="s">
        <v>42</v>
      </c>
      <c r="E26" s="2" t="s">
        <v>43</v>
      </c>
      <c r="F26" s="2"/>
      <c r="G26" s="2"/>
      <c r="H26" s="2"/>
      <c r="I26" s="2"/>
    </row>
    <row r="27" spans="1:12">
      <c r="D27" s="2" t="s">
        <v>44</v>
      </c>
      <c r="E27" s="2" t="s">
        <v>45</v>
      </c>
      <c r="F27" s="2"/>
      <c r="G27" s="2"/>
      <c r="H27" s="2"/>
      <c r="I27" s="2"/>
    </row>
    <row r="28" spans="1:12">
      <c r="D28" s="2" t="s">
        <v>46</v>
      </c>
      <c r="E28" s="2" t="s">
        <v>47</v>
      </c>
      <c r="F28" s="2"/>
      <c r="G28" s="2"/>
      <c r="H28" s="2"/>
      <c r="I28" s="2"/>
    </row>
    <row r="29" spans="1:12">
      <c r="D29" s="2" t="s">
        <v>48</v>
      </c>
      <c r="E29" s="2" t="s">
        <v>49</v>
      </c>
      <c r="F29" s="2"/>
      <c r="G29" s="2"/>
      <c r="H29" s="2"/>
      <c r="I29" s="2"/>
    </row>
    <row r="30" spans="1:12">
      <c r="D30" s="2" t="s">
        <v>50</v>
      </c>
      <c r="E30" s="2" t="s">
        <v>51</v>
      </c>
      <c r="F30" s="2"/>
      <c r="G30" s="2"/>
      <c r="H30" s="2"/>
      <c r="I30" s="2"/>
    </row>
    <row r="31" spans="1:12">
      <c r="D31" s="2" t="s">
        <v>52</v>
      </c>
      <c r="E31" s="2" t="s">
        <v>53</v>
      </c>
      <c r="F31" s="2"/>
      <c r="G31" s="2"/>
      <c r="H31" s="2"/>
      <c r="I31" s="2"/>
    </row>
    <row r="32" spans="1:12">
      <c r="D32" s="2" t="s">
        <v>54</v>
      </c>
      <c r="E32" s="2" t="s">
        <v>55</v>
      </c>
      <c r="F32" s="2"/>
      <c r="G32" s="2"/>
      <c r="H32" s="2"/>
      <c r="I32" s="2"/>
    </row>
    <row r="33" spans="4:9">
      <c r="D33" s="2" t="s">
        <v>56</v>
      </c>
      <c r="E33" s="2" t="s">
        <v>57</v>
      </c>
      <c r="F33" s="2"/>
      <c r="G33" s="2"/>
      <c r="H33" s="2"/>
      <c r="I33" s="2"/>
    </row>
    <row r="34" spans="4:9">
      <c r="D34" s="2" t="s">
        <v>58</v>
      </c>
      <c r="E34" s="2" t="s">
        <v>59</v>
      </c>
      <c r="F34" s="2"/>
      <c r="G34" s="2"/>
      <c r="H34" s="2"/>
      <c r="I34"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8694-F022-471A-958B-B50AE260C0BE}">
  <sheetPr>
    <pageSetUpPr fitToPage="1"/>
  </sheetPr>
  <dimension ref="A1:O59"/>
  <sheetViews>
    <sheetView zoomScaleNormal="100" zoomScaleSheetLayoutView="100" workbookViewId="0"/>
  </sheetViews>
  <sheetFormatPr defaultColWidth="9" defaultRowHeight="18"/>
  <cols>
    <col min="1" max="1" width="30.59765625" style="7" customWidth="1"/>
    <col min="2" max="15" width="15.59765625" style="7" customWidth="1"/>
    <col min="16" max="16384" width="9" style="7"/>
  </cols>
  <sheetData>
    <row r="1" spans="1:15" ht="19.8">
      <c r="A1" s="14" t="s">
        <v>71</v>
      </c>
    </row>
    <row r="2" spans="1:15" ht="19.8">
      <c r="A2" s="14" t="s">
        <v>70</v>
      </c>
    </row>
    <row r="3" spans="1:15" ht="19.8">
      <c r="A3" s="14" t="s">
        <v>69</v>
      </c>
    </row>
    <row r="4" spans="1:15" ht="19.8">
      <c r="A4" s="14"/>
    </row>
    <row r="5" spans="1:15" ht="19.8">
      <c r="A5" s="14" t="s">
        <v>226</v>
      </c>
    </row>
    <row r="6" spans="1:15">
      <c r="A6" s="44" t="s">
        <v>15</v>
      </c>
      <c r="B6" s="38" t="s">
        <v>651</v>
      </c>
      <c r="C6" s="47"/>
      <c r="D6" s="47"/>
      <c r="E6" s="47"/>
      <c r="F6" s="47"/>
      <c r="G6" s="47"/>
      <c r="H6" s="47"/>
      <c r="I6" s="47"/>
      <c r="J6" s="47"/>
      <c r="K6" s="47"/>
      <c r="L6" s="47"/>
      <c r="M6" s="39"/>
      <c r="N6" s="48" t="s">
        <v>61</v>
      </c>
      <c r="O6" s="49"/>
    </row>
    <row r="7" spans="1:15" ht="18" customHeight="1">
      <c r="A7" s="45"/>
      <c r="B7" s="52" t="s">
        <v>225</v>
      </c>
      <c r="C7" s="53"/>
      <c r="D7" s="52" t="s">
        <v>224</v>
      </c>
      <c r="E7" s="53"/>
      <c r="F7" s="52" t="s">
        <v>223</v>
      </c>
      <c r="G7" s="53"/>
      <c r="H7" s="52" t="s">
        <v>222</v>
      </c>
      <c r="I7" s="53"/>
      <c r="J7" s="52" t="s">
        <v>221</v>
      </c>
      <c r="K7" s="53"/>
      <c r="L7" s="52" t="s">
        <v>214</v>
      </c>
      <c r="M7" s="53"/>
      <c r="N7" s="50"/>
      <c r="O7" s="51"/>
    </row>
    <row r="8" spans="1:15" ht="54">
      <c r="A8" s="46"/>
      <c r="B8" s="25" t="s">
        <v>203</v>
      </c>
      <c r="C8" s="25" t="s">
        <v>650</v>
      </c>
      <c r="D8" s="25" t="s">
        <v>203</v>
      </c>
      <c r="E8" s="25" t="s">
        <v>650</v>
      </c>
      <c r="F8" s="25" t="s">
        <v>203</v>
      </c>
      <c r="G8" s="25" t="s">
        <v>650</v>
      </c>
      <c r="H8" s="25" t="s">
        <v>203</v>
      </c>
      <c r="I8" s="25" t="s">
        <v>650</v>
      </c>
      <c r="J8" s="25" t="s">
        <v>203</v>
      </c>
      <c r="K8" s="25" t="s">
        <v>650</v>
      </c>
      <c r="L8" s="25" t="s">
        <v>203</v>
      </c>
      <c r="M8" s="25" t="s">
        <v>650</v>
      </c>
      <c r="N8" s="25" t="s">
        <v>203</v>
      </c>
      <c r="O8" s="12" t="s">
        <v>650</v>
      </c>
    </row>
    <row r="9" spans="1:15">
      <c r="A9" s="24" t="s">
        <v>200</v>
      </c>
      <c r="B9" s="10">
        <v>1</v>
      </c>
      <c r="C9" s="10">
        <v>6</v>
      </c>
      <c r="D9" s="10">
        <v>5</v>
      </c>
      <c r="E9" s="10">
        <v>13</v>
      </c>
      <c r="F9" s="10">
        <v>12</v>
      </c>
      <c r="G9" s="10">
        <v>37</v>
      </c>
      <c r="H9" s="10">
        <v>11</v>
      </c>
      <c r="I9" s="10">
        <v>33</v>
      </c>
      <c r="J9" s="10">
        <v>48</v>
      </c>
      <c r="K9" s="10">
        <v>66</v>
      </c>
      <c r="L9" s="10">
        <v>1</v>
      </c>
      <c r="M9" s="10">
        <v>1</v>
      </c>
      <c r="N9" s="23">
        <f t="shared" ref="N9:N55" si="0">B9+D9+F9+H9+J9+L9</f>
        <v>78</v>
      </c>
      <c r="O9" s="23">
        <f t="shared" ref="O9:O55" si="1">C9+E9+G9+I9+K9+M9</f>
        <v>156</v>
      </c>
    </row>
    <row r="10" spans="1:15">
      <c r="A10" s="24" t="s">
        <v>199</v>
      </c>
      <c r="B10" s="10">
        <v>3</v>
      </c>
      <c r="C10" s="10">
        <v>9</v>
      </c>
      <c r="D10" s="10">
        <v>12</v>
      </c>
      <c r="E10" s="10">
        <v>29</v>
      </c>
      <c r="F10" s="10">
        <v>33</v>
      </c>
      <c r="G10" s="10">
        <v>95</v>
      </c>
      <c r="H10" s="10">
        <v>32</v>
      </c>
      <c r="I10" s="10">
        <v>78</v>
      </c>
      <c r="J10" s="10">
        <v>11</v>
      </c>
      <c r="K10" s="10">
        <v>35</v>
      </c>
      <c r="L10" s="10">
        <v>2</v>
      </c>
      <c r="M10" s="10">
        <v>14</v>
      </c>
      <c r="N10" s="23">
        <f t="shared" si="0"/>
        <v>93</v>
      </c>
      <c r="O10" s="23">
        <f t="shared" si="1"/>
        <v>260</v>
      </c>
    </row>
    <row r="11" spans="1:15">
      <c r="A11" s="24" t="s">
        <v>198</v>
      </c>
      <c r="B11" s="10">
        <v>9</v>
      </c>
      <c r="C11" s="10">
        <v>31</v>
      </c>
      <c r="D11" s="10">
        <v>14</v>
      </c>
      <c r="E11" s="10">
        <v>40</v>
      </c>
      <c r="F11" s="10">
        <v>26</v>
      </c>
      <c r="G11" s="10">
        <v>89</v>
      </c>
      <c r="H11" s="10">
        <v>23</v>
      </c>
      <c r="I11" s="10">
        <v>70</v>
      </c>
      <c r="J11" s="10">
        <v>19</v>
      </c>
      <c r="K11" s="10">
        <v>49</v>
      </c>
      <c r="L11" s="10">
        <v>3</v>
      </c>
      <c r="M11" s="10">
        <v>11</v>
      </c>
      <c r="N11" s="23">
        <f t="shared" si="0"/>
        <v>94</v>
      </c>
      <c r="O11" s="23">
        <f t="shared" si="1"/>
        <v>290</v>
      </c>
    </row>
    <row r="12" spans="1:15">
      <c r="A12" s="24" t="s">
        <v>197</v>
      </c>
      <c r="B12" s="10">
        <v>4</v>
      </c>
      <c r="C12" s="10">
        <v>19</v>
      </c>
      <c r="D12" s="10">
        <v>7</v>
      </c>
      <c r="E12" s="10">
        <v>23</v>
      </c>
      <c r="F12" s="10">
        <v>19</v>
      </c>
      <c r="G12" s="10">
        <v>62</v>
      </c>
      <c r="H12" s="10">
        <v>20</v>
      </c>
      <c r="I12" s="10">
        <v>48</v>
      </c>
      <c r="J12" s="10">
        <v>19</v>
      </c>
      <c r="K12" s="10">
        <v>39</v>
      </c>
      <c r="L12" s="10">
        <v>1</v>
      </c>
      <c r="M12" s="10">
        <v>5</v>
      </c>
      <c r="N12" s="23">
        <f t="shared" si="0"/>
        <v>70</v>
      </c>
      <c r="O12" s="23">
        <f t="shared" si="1"/>
        <v>196</v>
      </c>
    </row>
    <row r="13" spans="1:15">
      <c r="A13" s="24" t="s">
        <v>196</v>
      </c>
      <c r="B13" s="10">
        <v>5</v>
      </c>
      <c r="C13" s="10">
        <v>11</v>
      </c>
      <c r="D13" s="10">
        <v>1</v>
      </c>
      <c r="E13" s="10">
        <v>7</v>
      </c>
      <c r="F13" s="10">
        <v>16</v>
      </c>
      <c r="G13" s="10">
        <v>45</v>
      </c>
      <c r="H13" s="10">
        <v>11</v>
      </c>
      <c r="I13" s="10">
        <v>25</v>
      </c>
      <c r="J13" s="10">
        <v>5</v>
      </c>
      <c r="K13" s="10">
        <v>14</v>
      </c>
      <c r="L13" s="10">
        <v>2</v>
      </c>
      <c r="M13" s="10">
        <v>5</v>
      </c>
      <c r="N13" s="23">
        <f t="shared" si="0"/>
        <v>40</v>
      </c>
      <c r="O13" s="23">
        <f t="shared" si="1"/>
        <v>107</v>
      </c>
    </row>
    <row r="14" spans="1:15">
      <c r="A14" s="24" t="s">
        <v>195</v>
      </c>
      <c r="B14" s="10">
        <v>10</v>
      </c>
      <c r="C14" s="10">
        <v>23</v>
      </c>
      <c r="D14" s="10">
        <v>20</v>
      </c>
      <c r="E14" s="10">
        <v>45</v>
      </c>
      <c r="F14" s="10">
        <v>35</v>
      </c>
      <c r="G14" s="10">
        <v>116</v>
      </c>
      <c r="H14" s="10">
        <v>25</v>
      </c>
      <c r="I14" s="10">
        <v>78</v>
      </c>
      <c r="J14" s="10">
        <v>21</v>
      </c>
      <c r="K14" s="10">
        <v>51</v>
      </c>
      <c r="L14" s="10">
        <v>1</v>
      </c>
      <c r="M14" s="10">
        <v>15</v>
      </c>
      <c r="N14" s="23">
        <f t="shared" si="0"/>
        <v>112</v>
      </c>
      <c r="O14" s="23">
        <f t="shared" si="1"/>
        <v>328</v>
      </c>
    </row>
    <row r="15" spans="1:15">
      <c r="A15" s="24" t="s">
        <v>194</v>
      </c>
      <c r="B15" s="10">
        <v>1</v>
      </c>
      <c r="C15" s="10">
        <v>1</v>
      </c>
      <c r="D15" s="10">
        <v>1</v>
      </c>
      <c r="E15" s="10">
        <v>4</v>
      </c>
      <c r="F15" s="10">
        <v>2</v>
      </c>
      <c r="G15" s="10">
        <v>4</v>
      </c>
      <c r="H15" s="10">
        <v>4</v>
      </c>
      <c r="I15" s="10">
        <v>7</v>
      </c>
      <c r="J15" s="10">
        <v>3</v>
      </c>
      <c r="K15" s="10">
        <v>6</v>
      </c>
      <c r="L15" s="10">
        <v>1</v>
      </c>
      <c r="M15" s="10">
        <v>2</v>
      </c>
      <c r="N15" s="23">
        <f t="shared" si="0"/>
        <v>12</v>
      </c>
      <c r="O15" s="23">
        <f t="shared" si="1"/>
        <v>24</v>
      </c>
    </row>
    <row r="16" spans="1:15">
      <c r="A16" s="24" t="s">
        <v>193</v>
      </c>
      <c r="B16" s="10">
        <v>0</v>
      </c>
      <c r="C16" s="10">
        <v>0</v>
      </c>
      <c r="D16" s="10">
        <v>1</v>
      </c>
      <c r="E16" s="10">
        <v>1</v>
      </c>
      <c r="F16" s="10">
        <v>1</v>
      </c>
      <c r="G16" s="10">
        <v>9</v>
      </c>
      <c r="H16" s="10">
        <v>1</v>
      </c>
      <c r="I16" s="10">
        <v>2</v>
      </c>
      <c r="J16" s="10">
        <v>3</v>
      </c>
      <c r="K16" s="10">
        <v>4</v>
      </c>
      <c r="L16" s="10">
        <v>0</v>
      </c>
      <c r="M16" s="10">
        <v>0</v>
      </c>
      <c r="N16" s="23">
        <f t="shared" si="0"/>
        <v>6</v>
      </c>
      <c r="O16" s="23">
        <f t="shared" si="1"/>
        <v>16</v>
      </c>
    </row>
    <row r="17" spans="1:15">
      <c r="A17" s="24" t="s">
        <v>192</v>
      </c>
      <c r="B17" s="10">
        <v>4</v>
      </c>
      <c r="C17" s="10">
        <v>7</v>
      </c>
      <c r="D17" s="10">
        <v>7</v>
      </c>
      <c r="E17" s="10">
        <v>12</v>
      </c>
      <c r="F17" s="10">
        <v>7</v>
      </c>
      <c r="G17" s="10">
        <v>20</v>
      </c>
      <c r="H17" s="10">
        <v>3</v>
      </c>
      <c r="I17" s="10">
        <v>15</v>
      </c>
      <c r="J17" s="10">
        <v>2</v>
      </c>
      <c r="K17" s="10">
        <v>9</v>
      </c>
      <c r="L17" s="10">
        <v>0</v>
      </c>
      <c r="M17" s="10">
        <v>2</v>
      </c>
      <c r="N17" s="23">
        <f t="shared" si="0"/>
        <v>23</v>
      </c>
      <c r="O17" s="23">
        <f t="shared" si="1"/>
        <v>65</v>
      </c>
    </row>
    <row r="18" spans="1:15">
      <c r="A18" s="24" t="s">
        <v>191</v>
      </c>
      <c r="B18" s="10">
        <v>1</v>
      </c>
      <c r="C18" s="10">
        <v>2</v>
      </c>
      <c r="D18" s="10">
        <v>1</v>
      </c>
      <c r="E18" s="10">
        <v>1</v>
      </c>
      <c r="F18" s="10">
        <v>4</v>
      </c>
      <c r="G18" s="10">
        <v>8</v>
      </c>
      <c r="H18" s="10">
        <v>6</v>
      </c>
      <c r="I18" s="10">
        <v>8</v>
      </c>
      <c r="J18" s="10">
        <v>3</v>
      </c>
      <c r="K18" s="10">
        <v>5</v>
      </c>
      <c r="L18" s="10">
        <v>1</v>
      </c>
      <c r="M18" s="10">
        <v>1</v>
      </c>
      <c r="N18" s="23">
        <f t="shared" si="0"/>
        <v>16</v>
      </c>
      <c r="O18" s="23">
        <f t="shared" si="1"/>
        <v>25</v>
      </c>
    </row>
    <row r="19" spans="1:15">
      <c r="A19" s="24" t="s">
        <v>190</v>
      </c>
      <c r="B19" s="10">
        <v>0</v>
      </c>
      <c r="C19" s="10">
        <v>0</v>
      </c>
      <c r="D19" s="10">
        <v>0</v>
      </c>
      <c r="E19" s="10">
        <v>1</v>
      </c>
      <c r="F19" s="10">
        <v>2</v>
      </c>
      <c r="G19" s="10">
        <v>2</v>
      </c>
      <c r="H19" s="10">
        <v>1</v>
      </c>
      <c r="I19" s="10">
        <v>1</v>
      </c>
      <c r="J19" s="10">
        <v>0</v>
      </c>
      <c r="K19" s="10">
        <v>0</v>
      </c>
      <c r="L19" s="10">
        <v>0</v>
      </c>
      <c r="M19" s="10">
        <v>0</v>
      </c>
      <c r="N19" s="23">
        <f t="shared" si="0"/>
        <v>3</v>
      </c>
      <c r="O19" s="23">
        <f t="shared" si="1"/>
        <v>4</v>
      </c>
    </row>
    <row r="20" spans="1:15">
      <c r="A20" s="24" t="s">
        <v>189</v>
      </c>
      <c r="B20" s="10">
        <v>1</v>
      </c>
      <c r="C20" s="10">
        <v>4</v>
      </c>
      <c r="D20" s="10">
        <v>2</v>
      </c>
      <c r="E20" s="10">
        <v>8</v>
      </c>
      <c r="F20" s="10">
        <v>7</v>
      </c>
      <c r="G20" s="10">
        <v>16</v>
      </c>
      <c r="H20" s="10">
        <v>5</v>
      </c>
      <c r="I20" s="10">
        <v>13</v>
      </c>
      <c r="J20" s="10">
        <v>0</v>
      </c>
      <c r="K20" s="10">
        <v>4</v>
      </c>
      <c r="L20" s="10">
        <v>0</v>
      </c>
      <c r="M20" s="10">
        <v>1</v>
      </c>
      <c r="N20" s="23">
        <f t="shared" si="0"/>
        <v>15</v>
      </c>
      <c r="O20" s="23">
        <f t="shared" si="1"/>
        <v>46</v>
      </c>
    </row>
    <row r="21" spans="1:15">
      <c r="A21" s="24" t="s">
        <v>188</v>
      </c>
      <c r="B21" s="10">
        <v>1</v>
      </c>
      <c r="C21" s="10">
        <v>7</v>
      </c>
      <c r="D21" s="10">
        <v>6</v>
      </c>
      <c r="E21" s="10">
        <v>11</v>
      </c>
      <c r="F21" s="10">
        <v>30</v>
      </c>
      <c r="G21" s="10">
        <v>73</v>
      </c>
      <c r="H21" s="10">
        <v>19</v>
      </c>
      <c r="I21" s="10">
        <v>58</v>
      </c>
      <c r="J21" s="10">
        <v>28</v>
      </c>
      <c r="K21" s="10">
        <v>58</v>
      </c>
      <c r="L21" s="10">
        <v>3</v>
      </c>
      <c r="M21" s="10">
        <v>9</v>
      </c>
      <c r="N21" s="23">
        <f t="shared" si="0"/>
        <v>87</v>
      </c>
      <c r="O21" s="23">
        <f t="shared" si="1"/>
        <v>216</v>
      </c>
    </row>
    <row r="22" spans="1:15">
      <c r="A22" s="24" t="s">
        <v>187</v>
      </c>
      <c r="B22" s="10">
        <v>0</v>
      </c>
      <c r="C22" s="10">
        <v>0</v>
      </c>
      <c r="D22" s="10">
        <v>0</v>
      </c>
      <c r="E22" s="10">
        <v>0</v>
      </c>
      <c r="F22" s="10">
        <v>4</v>
      </c>
      <c r="G22" s="10">
        <v>6</v>
      </c>
      <c r="H22" s="10">
        <v>1</v>
      </c>
      <c r="I22" s="10">
        <v>3</v>
      </c>
      <c r="J22" s="10">
        <v>2</v>
      </c>
      <c r="K22" s="10">
        <v>2</v>
      </c>
      <c r="L22" s="10">
        <v>0</v>
      </c>
      <c r="M22" s="10">
        <v>0</v>
      </c>
      <c r="N22" s="23">
        <f t="shared" si="0"/>
        <v>7</v>
      </c>
      <c r="O22" s="23">
        <f t="shared" si="1"/>
        <v>11</v>
      </c>
    </row>
    <row r="23" spans="1:15">
      <c r="A23" s="24" t="s">
        <v>186</v>
      </c>
      <c r="B23" s="10">
        <v>0</v>
      </c>
      <c r="C23" s="10">
        <v>0</v>
      </c>
      <c r="D23" s="10">
        <v>0</v>
      </c>
      <c r="E23" s="10">
        <v>0</v>
      </c>
      <c r="F23" s="10">
        <v>0</v>
      </c>
      <c r="G23" s="10">
        <v>0</v>
      </c>
      <c r="H23" s="10">
        <v>0</v>
      </c>
      <c r="I23" s="10">
        <v>0</v>
      </c>
      <c r="J23" s="10">
        <v>1</v>
      </c>
      <c r="K23" s="10">
        <v>1</v>
      </c>
      <c r="L23" s="10">
        <v>0</v>
      </c>
      <c r="M23" s="10">
        <v>0</v>
      </c>
      <c r="N23" s="23">
        <f t="shared" si="0"/>
        <v>1</v>
      </c>
      <c r="O23" s="23">
        <f t="shared" si="1"/>
        <v>1</v>
      </c>
    </row>
    <row r="24" spans="1:15">
      <c r="A24" s="24" t="s">
        <v>185</v>
      </c>
      <c r="B24" s="10">
        <v>7</v>
      </c>
      <c r="C24" s="10">
        <v>21</v>
      </c>
      <c r="D24" s="10">
        <v>3</v>
      </c>
      <c r="E24" s="10">
        <v>10</v>
      </c>
      <c r="F24" s="10">
        <v>15</v>
      </c>
      <c r="G24" s="10">
        <v>48</v>
      </c>
      <c r="H24" s="10">
        <v>26</v>
      </c>
      <c r="I24" s="10">
        <v>74</v>
      </c>
      <c r="J24" s="10">
        <v>20</v>
      </c>
      <c r="K24" s="10">
        <v>48</v>
      </c>
      <c r="L24" s="10">
        <v>1</v>
      </c>
      <c r="M24" s="10">
        <v>2</v>
      </c>
      <c r="N24" s="23">
        <f t="shared" si="0"/>
        <v>72</v>
      </c>
      <c r="O24" s="23">
        <f t="shared" si="1"/>
        <v>203</v>
      </c>
    </row>
    <row r="25" spans="1:15">
      <c r="A25" s="24" t="s">
        <v>184</v>
      </c>
      <c r="B25" s="10">
        <v>3</v>
      </c>
      <c r="C25" s="10">
        <v>10</v>
      </c>
      <c r="D25" s="10">
        <v>6</v>
      </c>
      <c r="E25" s="10">
        <v>21</v>
      </c>
      <c r="F25" s="10">
        <v>19</v>
      </c>
      <c r="G25" s="10">
        <v>47</v>
      </c>
      <c r="H25" s="10">
        <v>3</v>
      </c>
      <c r="I25" s="10">
        <v>27</v>
      </c>
      <c r="J25" s="10">
        <v>10</v>
      </c>
      <c r="K25" s="10">
        <v>29</v>
      </c>
      <c r="L25" s="10">
        <v>1</v>
      </c>
      <c r="M25" s="10">
        <v>6</v>
      </c>
      <c r="N25" s="23">
        <f t="shared" si="0"/>
        <v>42</v>
      </c>
      <c r="O25" s="23">
        <f t="shared" si="1"/>
        <v>140</v>
      </c>
    </row>
    <row r="26" spans="1:15">
      <c r="A26" s="24" t="s">
        <v>183</v>
      </c>
      <c r="B26" s="10">
        <v>8</v>
      </c>
      <c r="C26" s="10">
        <v>16</v>
      </c>
      <c r="D26" s="10">
        <v>35</v>
      </c>
      <c r="E26" s="10">
        <v>69</v>
      </c>
      <c r="F26" s="10">
        <v>18</v>
      </c>
      <c r="G26" s="10">
        <v>48</v>
      </c>
      <c r="H26" s="10">
        <v>15</v>
      </c>
      <c r="I26" s="10">
        <v>33</v>
      </c>
      <c r="J26" s="10">
        <v>19</v>
      </c>
      <c r="K26" s="10">
        <v>38</v>
      </c>
      <c r="L26" s="10">
        <v>6</v>
      </c>
      <c r="M26" s="10">
        <v>9</v>
      </c>
      <c r="N26" s="23">
        <f t="shared" si="0"/>
        <v>101</v>
      </c>
      <c r="O26" s="23">
        <f t="shared" si="1"/>
        <v>213</v>
      </c>
    </row>
    <row r="27" spans="1:15">
      <c r="A27" s="24" t="s">
        <v>182</v>
      </c>
      <c r="B27" s="10">
        <v>8</v>
      </c>
      <c r="C27" s="10">
        <v>19</v>
      </c>
      <c r="D27" s="10">
        <v>23</v>
      </c>
      <c r="E27" s="10">
        <v>63</v>
      </c>
      <c r="F27" s="10">
        <v>19</v>
      </c>
      <c r="G27" s="10">
        <v>59</v>
      </c>
      <c r="H27" s="10">
        <v>12</v>
      </c>
      <c r="I27" s="10">
        <v>45</v>
      </c>
      <c r="J27" s="10">
        <v>10</v>
      </c>
      <c r="K27" s="10">
        <v>27</v>
      </c>
      <c r="L27" s="10">
        <v>2</v>
      </c>
      <c r="M27" s="10">
        <v>6</v>
      </c>
      <c r="N27" s="23">
        <f t="shared" si="0"/>
        <v>74</v>
      </c>
      <c r="O27" s="23">
        <f t="shared" si="1"/>
        <v>219</v>
      </c>
    </row>
    <row r="28" spans="1:15">
      <c r="A28" s="24" t="s">
        <v>181</v>
      </c>
      <c r="B28" s="10">
        <v>2</v>
      </c>
      <c r="C28" s="10">
        <v>3</v>
      </c>
      <c r="D28" s="10">
        <v>6</v>
      </c>
      <c r="E28" s="10">
        <v>13</v>
      </c>
      <c r="F28" s="10">
        <v>12</v>
      </c>
      <c r="G28" s="10">
        <v>30</v>
      </c>
      <c r="H28" s="10">
        <v>9</v>
      </c>
      <c r="I28" s="10">
        <v>23</v>
      </c>
      <c r="J28" s="10">
        <v>5</v>
      </c>
      <c r="K28" s="10">
        <v>14</v>
      </c>
      <c r="L28" s="10">
        <v>0</v>
      </c>
      <c r="M28" s="10">
        <v>1</v>
      </c>
      <c r="N28" s="23">
        <f t="shared" si="0"/>
        <v>34</v>
      </c>
      <c r="O28" s="23">
        <f t="shared" si="1"/>
        <v>84</v>
      </c>
    </row>
    <row r="29" spans="1:15">
      <c r="A29" s="24" t="s">
        <v>180</v>
      </c>
      <c r="B29" s="10">
        <v>9</v>
      </c>
      <c r="C29" s="10">
        <v>19</v>
      </c>
      <c r="D29" s="10">
        <v>14</v>
      </c>
      <c r="E29" s="10">
        <v>42</v>
      </c>
      <c r="F29" s="10">
        <v>40</v>
      </c>
      <c r="G29" s="10">
        <v>102</v>
      </c>
      <c r="H29" s="10">
        <v>22</v>
      </c>
      <c r="I29" s="10">
        <v>62</v>
      </c>
      <c r="J29" s="10">
        <v>22</v>
      </c>
      <c r="K29" s="10">
        <v>48</v>
      </c>
      <c r="L29" s="10">
        <v>7</v>
      </c>
      <c r="M29" s="10">
        <v>14</v>
      </c>
      <c r="N29" s="23">
        <f t="shared" si="0"/>
        <v>114</v>
      </c>
      <c r="O29" s="23">
        <f t="shared" si="1"/>
        <v>287</v>
      </c>
    </row>
    <row r="30" spans="1:15">
      <c r="A30" s="24" t="s">
        <v>179</v>
      </c>
      <c r="B30" s="10">
        <v>5</v>
      </c>
      <c r="C30" s="10">
        <v>13</v>
      </c>
      <c r="D30" s="10">
        <v>22</v>
      </c>
      <c r="E30" s="10">
        <v>74</v>
      </c>
      <c r="F30" s="10">
        <v>81</v>
      </c>
      <c r="G30" s="10">
        <v>210</v>
      </c>
      <c r="H30" s="10">
        <v>50</v>
      </c>
      <c r="I30" s="10">
        <v>144</v>
      </c>
      <c r="J30" s="10">
        <v>27</v>
      </c>
      <c r="K30" s="10">
        <v>67</v>
      </c>
      <c r="L30" s="10">
        <v>9</v>
      </c>
      <c r="M30" s="10">
        <v>16</v>
      </c>
      <c r="N30" s="23">
        <f t="shared" si="0"/>
        <v>194</v>
      </c>
      <c r="O30" s="23">
        <f t="shared" si="1"/>
        <v>524</v>
      </c>
    </row>
    <row r="31" spans="1:15">
      <c r="A31" s="24" t="s">
        <v>178</v>
      </c>
      <c r="B31" s="10">
        <v>0</v>
      </c>
      <c r="C31" s="10">
        <v>0</v>
      </c>
      <c r="D31" s="10">
        <v>4</v>
      </c>
      <c r="E31" s="10">
        <v>9</v>
      </c>
      <c r="F31" s="10">
        <v>12</v>
      </c>
      <c r="G31" s="10">
        <v>28</v>
      </c>
      <c r="H31" s="10">
        <v>5</v>
      </c>
      <c r="I31" s="10">
        <v>12</v>
      </c>
      <c r="J31" s="10">
        <v>4</v>
      </c>
      <c r="K31" s="10">
        <v>11</v>
      </c>
      <c r="L31" s="10">
        <v>0</v>
      </c>
      <c r="M31" s="10">
        <v>2</v>
      </c>
      <c r="N31" s="23">
        <f t="shared" si="0"/>
        <v>25</v>
      </c>
      <c r="O31" s="23">
        <f t="shared" si="1"/>
        <v>62</v>
      </c>
    </row>
    <row r="32" spans="1:15">
      <c r="A32" s="24" t="s">
        <v>177</v>
      </c>
      <c r="B32" s="10">
        <v>1</v>
      </c>
      <c r="C32" s="10">
        <v>2</v>
      </c>
      <c r="D32" s="10">
        <v>0</v>
      </c>
      <c r="E32" s="10">
        <v>1</v>
      </c>
      <c r="F32" s="10">
        <v>5</v>
      </c>
      <c r="G32" s="10">
        <v>13</v>
      </c>
      <c r="H32" s="10">
        <v>0</v>
      </c>
      <c r="I32" s="10">
        <v>5</v>
      </c>
      <c r="J32" s="10">
        <v>5</v>
      </c>
      <c r="K32" s="10">
        <v>10</v>
      </c>
      <c r="L32" s="10">
        <v>1</v>
      </c>
      <c r="M32" s="10">
        <v>1</v>
      </c>
      <c r="N32" s="23">
        <f t="shared" si="0"/>
        <v>12</v>
      </c>
      <c r="O32" s="23">
        <f t="shared" si="1"/>
        <v>32</v>
      </c>
    </row>
    <row r="33" spans="1:15">
      <c r="A33" s="24" t="s">
        <v>176</v>
      </c>
      <c r="B33" s="10">
        <v>2</v>
      </c>
      <c r="C33" s="10">
        <v>2</v>
      </c>
      <c r="D33" s="10">
        <v>3</v>
      </c>
      <c r="E33" s="10">
        <v>11</v>
      </c>
      <c r="F33" s="10">
        <v>11</v>
      </c>
      <c r="G33" s="10">
        <v>21</v>
      </c>
      <c r="H33" s="10">
        <v>6</v>
      </c>
      <c r="I33" s="10">
        <v>28</v>
      </c>
      <c r="J33" s="10">
        <v>7</v>
      </c>
      <c r="K33" s="10">
        <v>22</v>
      </c>
      <c r="L33" s="10">
        <v>0</v>
      </c>
      <c r="M33" s="10">
        <v>2</v>
      </c>
      <c r="N33" s="23">
        <f t="shared" si="0"/>
        <v>29</v>
      </c>
      <c r="O33" s="23">
        <f t="shared" si="1"/>
        <v>86</v>
      </c>
    </row>
    <row r="34" spans="1:15">
      <c r="A34" s="24" t="s">
        <v>175</v>
      </c>
      <c r="B34" s="10">
        <v>0</v>
      </c>
      <c r="C34" s="10">
        <v>0</v>
      </c>
      <c r="D34" s="10">
        <v>0</v>
      </c>
      <c r="E34" s="10">
        <v>2</v>
      </c>
      <c r="F34" s="10">
        <v>3</v>
      </c>
      <c r="G34" s="10">
        <v>9</v>
      </c>
      <c r="H34" s="10">
        <v>1</v>
      </c>
      <c r="I34" s="10">
        <v>3</v>
      </c>
      <c r="J34" s="10">
        <v>4</v>
      </c>
      <c r="K34" s="10">
        <v>8</v>
      </c>
      <c r="L34" s="10">
        <v>1</v>
      </c>
      <c r="M34" s="10">
        <v>4</v>
      </c>
      <c r="N34" s="23">
        <f t="shared" si="0"/>
        <v>9</v>
      </c>
      <c r="O34" s="23">
        <f t="shared" si="1"/>
        <v>26</v>
      </c>
    </row>
    <row r="35" spans="1:15">
      <c r="A35" s="24" t="s">
        <v>174</v>
      </c>
      <c r="B35" s="10">
        <v>1</v>
      </c>
      <c r="C35" s="10">
        <v>2</v>
      </c>
      <c r="D35" s="10">
        <v>3</v>
      </c>
      <c r="E35" s="10">
        <v>5</v>
      </c>
      <c r="F35" s="10">
        <v>12</v>
      </c>
      <c r="G35" s="10">
        <v>34</v>
      </c>
      <c r="H35" s="10">
        <v>3</v>
      </c>
      <c r="I35" s="10">
        <v>18</v>
      </c>
      <c r="J35" s="10">
        <v>2</v>
      </c>
      <c r="K35" s="10">
        <v>9</v>
      </c>
      <c r="L35" s="10">
        <v>2</v>
      </c>
      <c r="M35" s="10">
        <v>6</v>
      </c>
      <c r="N35" s="23">
        <f t="shared" si="0"/>
        <v>23</v>
      </c>
      <c r="O35" s="23">
        <f t="shared" si="1"/>
        <v>74</v>
      </c>
    </row>
    <row r="36" spans="1:15">
      <c r="A36" s="24" t="s">
        <v>173</v>
      </c>
      <c r="B36" s="10">
        <v>0</v>
      </c>
      <c r="C36" s="10">
        <v>8</v>
      </c>
      <c r="D36" s="10">
        <v>11</v>
      </c>
      <c r="E36" s="10">
        <v>19</v>
      </c>
      <c r="F36" s="10">
        <v>19</v>
      </c>
      <c r="G36" s="10">
        <v>61</v>
      </c>
      <c r="H36" s="10">
        <v>19</v>
      </c>
      <c r="I36" s="10">
        <v>37</v>
      </c>
      <c r="J36" s="10">
        <v>19</v>
      </c>
      <c r="K36" s="10">
        <v>36</v>
      </c>
      <c r="L36" s="10">
        <v>3</v>
      </c>
      <c r="M36" s="10">
        <v>5</v>
      </c>
      <c r="N36" s="23">
        <f t="shared" si="0"/>
        <v>71</v>
      </c>
      <c r="O36" s="23">
        <f t="shared" si="1"/>
        <v>166</v>
      </c>
    </row>
    <row r="37" spans="1:15">
      <c r="A37" s="24" t="s">
        <v>172</v>
      </c>
      <c r="B37" s="10">
        <v>0</v>
      </c>
      <c r="C37" s="10">
        <v>1</v>
      </c>
      <c r="D37" s="10">
        <v>2</v>
      </c>
      <c r="E37" s="10">
        <v>9</v>
      </c>
      <c r="F37" s="10">
        <v>3</v>
      </c>
      <c r="G37" s="10">
        <v>18</v>
      </c>
      <c r="H37" s="10">
        <v>3</v>
      </c>
      <c r="I37" s="10">
        <v>17</v>
      </c>
      <c r="J37" s="10">
        <v>9</v>
      </c>
      <c r="K37" s="10">
        <v>15</v>
      </c>
      <c r="L37" s="10">
        <v>0</v>
      </c>
      <c r="M37" s="10">
        <v>4</v>
      </c>
      <c r="N37" s="23">
        <f t="shared" si="0"/>
        <v>17</v>
      </c>
      <c r="O37" s="23">
        <f t="shared" si="1"/>
        <v>64</v>
      </c>
    </row>
    <row r="38" spans="1:15">
      <c r="A38" s="24" t="s">
        <v>171</v>
      </c>
      <c r="B38" s="10">
        <v>0</v>
      </c>
      <c r="C38" s="10">
        <v>2</v>
      </c>
      <c r="D38" s="10">
        <v>5</v>
      </c>
      <c r="E38" s="10">
        <v>11</v>
      </c>
      <c r="F38" s="10">
        <v>2</v>
      </c>
      <c r="G38" s="10">
        <v>14</v>
      </c>
      <c r="H38" s="10">
        <v>3</v>
      </c>
      <c r="I38" s="10">
        <v>9</v>
      </c>
      <c r="J38" s="10">
        <v>2</v>
      </c>
      <c r="K38" s="10">
        <v>11</v>
      </c>
      <c r="L38" s="10">
        <v>1</v>
      </c>
      <c r="M38" s="10">
        <v>3</v>
      </c>
      <c r="N38" s="23">
        <f t="shared" si="0"/>
        <v>13</v>
      </c>
      <c r="O38" s="23">
        <f t="shared" si="1"/>
        <v>50</v>
      </c>
    </row>
    <row r="39" spans="1:15">
      <c r="A39" s="24" t="s">
        <v>170</v>
      </c>
      <c r="B39" s="10">
        <v>0</v>
      </c>
      <c r="C39" s="10">
        <v>1</v>
      </c>
      <c r="D39" s="10">
        <v>0</v>
      </c>
      <c r="E39" s="10">
        <v>0</v>
      </c>
      <c r="F39" s="10">
        <v>0</v>
      </c>
      <c r="G39" s="10">
        <v>1</v>
      </c>
      <c r="H39" s="10">
        <v>0</v>
      </c>
      <c r="I39" s="10">
        <v>0</v>
      </c>
      <c r="J39" s="10">
        <v>0</v>
      </c>
      <c r="K39" s="10">
        <v>0</v>
      </c>
      <c r="L39" s="10">
        <v>0</v>
      </c>
      <c r="M39" s="10">
        <v>1</v>
      </c>
      <c r="N39" s="23">
        <f t="shared" si="0"/>
        <v>0</v>
      </c>
      <c r="O39" s="23">
        <f t="shared" si="1"/>
        <v>3</v>
      </c>
    </row>
    <row r="40" spans="1:15">
      <c r="A40" s="24" t="s">
        <v>169</v>
      </c>
      <c r="B40" s="10">
        <v>0</v>
      </c>
      <c r="C40" s="10">
        <v>0</v>
      </c>
      <c r="D40" s="10">
        <v>3</v>
      </c>
      <c r="E40" s="10">
        <v>7</v>
      </c>
      <c r="F40" s="10">
        <v>6</v>
      </c>
      <c r="G40" s="10">
        <v>16</v>
      </c>
      <c r="H40" s="10">
        <v>8</v>
      </c>
      <c r="I40" s="10">
        <v>16</v>
      </c>
      <c r="J40" s="10">
        <v>31</v>
      </c>
      <c r="K40" s="10">
        <v>49</v>
      </c>
      <c r="L40" s="10">
        <v>3</v>
      </c>
      <c r="M40" s="10">
        <v>9</v>
      </c>
      <c r="N40" s="23">
        <f t="shared" si="0"/>
        <v>51</v>
      </c>
      <c r="O40" s="23">
        <f t="shared" si="1"/>
        <v>97</v>
      </c>
    </row>
    <row r="41" spans="1:15">
      <c r="A41" s="24" t="s">
        <v>168</v>
      </c>
      <c r="B41" s="10">
        <v>1</v>
      </c>
      <c r="C41" s="10">
        <v>4</v>
      </c>
      <c r="D41" s="10">
        <v>8</v>
      </c>
      <c r="E41" s="10">
        <v>20</v>
      </c>
      <c r="F41" s="10">
        <v>23</v>
      </c>
      <c r="G41" s="10">
        <v>44</v>
      </c>
      <c r="H41" s="10">
        <v>10</v>
      </c>
      <c r="I41" s="10">
        <v>35</v>
      </c>
      <c r="J41" s="10">
        <v>10</v>
      </c>
      <c r="K41" s="10">
        <v>29</v>
      </c>
      <c r="L41" s="10">
        <v>1</v>
      </c>
      <c r="M41" s="10">
        <v>2</v>
      </c>
      <c r="N41" s="23">
        <f t="shared" si="0"/>
        <v>53</v>
      </c>
      <c r="O41" s="23">
        <f t="shared" si="1"/>
        <v>134</v>
      </c>
    </row>
    <row r="42" spans="1:15">
      <c r="A42" s="24" t="s">
        <v>167</v>
      </c>
      <c r="B42" s="10">
        <v>0</v>
      </c>
      <c r="C42" s="10">
        <v>0</v>
      </c>
      <c r="D42" s="10">
        <v>1</v>
      </c>
      <c r="E42" s="10">
        <v>2</v>
      </c>
      <c r="F42" s="10">
        <v>3</v>
      </c>
      <c r="G42" s="10">
        <v>8</v>
      </c>
      <c r="H42" s="10">
        <v>0</v>
      </c>
      <c r="I42" s="10">
        <v>3</v>
      </c>
      <c r="J42" s="10">
        <v>4</v>
      </c>
      <c r="K42" s="10">
        <v>7</v>
      </c>
      <c r="L42" s="10">
        <v>0</v>
      </c>
      <c r="M42" s="10">
        <v>2</v>
      </c>
      <c r="N42" s="23">
        <f t="shared" si="0"/>
        <v>8</v>
      </c>
      <c r="O42" s="23">
        <f t="shared" si="1"/>
        <v>22</v>
      </c>
    </row>
    <row r="43" spans="1:15">
      <c r="A43" s="24" t="s">
        <v>166</v>
      </c>
      <c r="B43" s="10">
        <v>1</v>
      </c>
      <c r="C43" s="10">
        <v>10</v>
      </c>
      <c r="D43" s="10">
        <v>5</v>
      </c>
      <c r="E43" s="10">
        <v>15</v>
      </c>
      <c r="F43" s="10">
        <v>9</v>
      </c>
      <c r="G43" s="10">
        <v>27</v>
      </c>
      <c r="H43" s="10">
        <v>3</v>
      </c>
      <c r="I43" s="10">
        <v>10</v>
      </c>
      <c r="J43" s="10">
        <v>2</v>
      </c>
      <c r="K43" s="10">
        <v>13</v>
      </c>
      <c r="L43" s="10">
        <v>2</v>
      </c>
      <c r="M43" s="10">
        <v>4</v>
      </c>
      <c r="N43" s="23">
        <f t="shared" si="0"/>
        <v>22</v>
      </c>
      <c r="O43" s="23">
        <f t="shared" si="1"/>
        <v>79</v>
      </c>
    </row>
    <row r="44" spans="1:15">
      <c r="A44" s="24" t="s">
        <v>165</v>
      </c>
      <c r="B44" s="10">
        <v>7</v>
      </c>
      <c r="C44" s="10">
        <v>26</v>
      </c>
      <c r="D44" s="10">
        <v>17</v>
      </c>
      <c r="E44" s="10">
        <v>33</v>
      </c>
      <c r="F44" s="10">
        <v>17</v>
      </c>
      <c r="G44" s="10">
        <v>38</v>
      </c>
      <c r="H44" s="10">
        <v>10</v>
      </c>
      <c r="I44" s="10">
        <v>33</v>
      </c>
      <c r="J44" s="10">
        <v>9</v>
      </c>
      <c r="K44" s="10">
        <v>19</v>
      </c>
      <c r="L44" s="10">
        <v>3</v>
      </c>
      <c r="M44" s="10">
        <v>12</v>
      </c>
      <c r="N44" s="23">
        <f t="shared" si="0"/>
        <v>63</v>
      </c>
      <c r="O44" s="23">
        <f t="shared" si="1"/>
        <v>161</v>
      </c>
    </row>
    <row r="45" spans="1:15">
      <c r="A45" s="24" t="s">
        <v>164</v>
      </c>
      <c r="B45" s="10">
        <v>2</v>
      </c>
      <c r="C45" s="10">
        <v>11</v>
      </c>
      <c r="D45" s="10">
        <v>12</v>
      </c>
      <c r="E45" s="10">
        <v>31</v>
      </c>
      <c r="F45" s="10">
        <v>18</v>
      </c>
      <c r="G45" s="10">
        <v>57</v>
      </c>
      <c r="H45" s="10">
        <v>14</v>
      </c>
      <c r="I45" s="10">
        <v>35</v>
      </c>
      <c r="J45" s="10">
        <v>17</v>
      </c>
      <c r="K45" s="10">
        <v>38</v>
      </c>
      <c r="L45" s="10">
        <v>7</v>
      </c>
      <c r="M45" s="10">
        <v>14</v>
      </c>
      <c r="N45" s="23">
        <f t="shared" si="0"/>
        <v>70</v>
      </c>
      <c r="O45" s="23">
        <f t="shared" si="1"/>
        <v>186</v>
      </c>
    </row>
    <row r="46" spans="1:15">
      <c r="A46" s="24" t="s">
        <v>163</v>
      </c>
      <c r="B46" s="10">
        <v>0</v>
      </c>
      <c r="C46" s="10">
        <v>0</v>
      </c>
      <c r="D46" s="10">
        <v>1</v>
      </c>
      <c r="E46" s="10">
        <v>2</v>
      </c>
      <c r="F46" s="10">
        <v>0</v>
      </c>
      <c r="G46" s="10">
        <v>1</v>
      </c>
      <c r="H46" s="10">
        <v>0</v>
      </c>
      <c r="I46" s="10">
        <v>1</v>
      </c>
      <c r="J46" s="10">
        <v>0</v>
      </c>
      <c r="K46" s="10">
        <v>0</v>
      </c>
      <c r="L46" s="10">
        <v>0</v>
      </c>
      <c r="M46" s="10">
        <v>0</v>
      </c>
      <c r="N46" s="23">
        <f t="shared" si="0"/>
        <v>1</v>
      </c>
      <c r="O46" s="23">
        <f t="shared" si="1"/>
        <v>4</v>
      </c>
    </row>
    <row r="47" spans="1:15">
      <c r="A47" s="24" t="s">
        <v>162</v>
      </c>
      <c r="B47" s="10">
        <v>0</v>
      </c>
      <c r="C47" s="10">
        <v>0</v>
      </c>
      <c r="D47" s="10">
        <v>0</v>
      </c>
      <c r="E47" s="10">
        <v>4</v>
      </c>
      <c r="F47" s="10">
        <v>0</v>
      </c>
      <c r="G47" s="10">
        <v>2</v>
      </c>
      <c r="H47" s="10">
        <v>4</v>
      </c>
      <c r="I47" s="10">
        <v>6</v>
      </c>
      <c r="J47" s="10">
        <v>0</v>
      </c>
      <c r="K47" s="10">
        <v>1</v>
      </c>
      <c r="L47" s="10">
        <v>0</v>
      </c>
      <c r="M47" s="10">
        <v>0</v>
      </c>
      <c r="N47" s="23">
        <f t="shared" si="0"/>
        <v>4</v>
      </c>
      <c r="O47" s="23">
        <f t="shared" si="1"/>
        <v>13</v>
      </c>
    </row>
    <row r="48" spans="1:15">
      <c r="A48" s="24" t="s">
        <v>161</v>
      </c>
      <c r="B48" s="10">
        <v>0</v>
      </c>
      <c r="C48" s="10">
        <v>0</v>
      </c>
      <c r="D48" s="10">
        <v>0</v>
      </c>
      <c r="E48" s="10">
        <v>0</v>
      </c>
      <c r="F48" s="10">
        <v>1</v>
      </c>
      <c r="G48" s="10">
        <v>1</v>
      </c>
      <c r="H48" s="10">
        <v>0</v>
      </c>
      <c r="I48" s="10">
        <v>1</v>
      </c>
      <c r="J48" s="10">
        <v>1</v>
      </c>
      <c r="K48" s="10">
        <v>1</v>
      </c>
      <c r="L48" s="10">
        <v>0</v>
      </c>
      <c r="M48" s="10">
        <v>0</v>
      </c>
      <c r="N48" s="23">
        <f t="shared" si="0"/>
        <v>2</v>
      </c>
      <c r="O48" s="23">
        <f t="shared" si="1"/>
        <v>3</v>
      </c>
    </row>
    <row r="49" spans="1:15">
      <c r="A49" s="24" t="s">
        <v>160</v>
      </c>
      <c r="B49" s="10">
        <v>0</v>
      </c>
      <c r="C49" s="10">
        <v>0</v>
      </c>
      <c r="D49" s="10">
        <v>1</v>
      </c>
      <c r="E49" s="10">
        <v>2</v>
      </c>
      <c r="F49" s="10">
        <v>2</v>
      </c>
      <c r="G49" s="10">
        <v>6</v>
      </c>
      <c r="H49" s="10">
        <v>1</v>
      </c>
      <c r="I49" s="10">
        <v>5</v>
      </c>
      <c r="J49" s="10">
        <v>13</v>
      </c>
      <c r="K49" s="10">
        <v>28</v>
      </c>
      <c r="L49" s="10">
        <v>0</v>
      </c>
      <c r="M49" s="10">
        <v>0</v>
      </c>
      <c r="N49" s="23">
        <f t="shared" si="0"/>
        <v>17</v>
      </c>
      <c r="O49" s="23">
        <f t="shared" si="1"/>
        <v>41</v>
      </c>
    </row>
    <row r="50" spans="1:15">
      <c r="A50" s="24" t="s">
        <v>159</v>
      </c>
      <c r="B50" s="10">
        <v>0</v>
      </c>
      <c r="C50" s="10">
        <v>0</v>
      </c>
      <c r="D50" s="10">
        <v>0</v>
      </c>
      <c r="E50" s="10">
        <v>0</v>
      </c>
      <c r="F50" s="10">
        <v>0</v>
      </c>
      <c r="G50" s="10">
        <v>1</v>
      </c>
      <c r="H50" s="10">
        <v>0</v>
      </c>
      <c r="I50" s="10">
        <v>1</v>
      </c>
      <c r="J50" s="10">
        <v>0</v>
      </c>
      <c r="K50" s="10">
        <v>1</v>
      </c>
      <c r="L50" s="10">
        <v>0</v>
      </c>
      <c r="M50" s="10">
        <v>0</v>
      </c>
      <c r="N50" s="23">
        <f t="shared" si="0"/>
        <v>0</v>
      </c>
      <c r="O50" s="23">
        <f t="shared" si="1"/>
        <v>3</v>
      </c>
    </row>
    <row r="51" spans="1:15">
      <c r="A51" s="24" t="s">
        <v>158</v>
      </c>
      <c r="B51" s="10">
        <v>0</v>
      </c>
      <c r="C51" s="10">
        <v>0</v>
      </c>
      <c r="D51" s="10">
        <v>0</v>
      </c>
      <c r="E51" s="10">
        <v>0</v>
      </c>
      <c r="F51" s="10">
        <v>0</v>
      </c>
      <c r="G51" s="10">
        <v>1</v>
      </c>
      <c r="H51" s="10">
        <v>0</v>
      </c>
      <c r="I51" s="10">
        <v>1</v>
      </c>
      <c r="J51" s="10">
        <v>6</v>
      </c>
      <c r="K51" s="10">
        <v>7</v>
      </c>
      <c r="L51" s="10">
        <v>0</v>
      </c>
      <c r="M51" s="10">
        <v>0</v>
      </c>
      <c r="N51" s="23">
        <f t="shared" si="0"/>
        <v>6</v>
      </c>
      <c r="O51" s="23">
        <f t="shared" si="1"/>
        <v>9</v>
      </c>
    </row>
    <row r="52" spans="1:15">
      <c r="A52" s="24" t="s">
        <v>157</v>
      </c>
      <c r="B52" s="10">
        <v>1</v>
      </c>
      <c r="C52" s="10">
        <v>2</v>
      </c>
      <c r="D52" s="10">
        <v>2</v>
      </c>
      <c r="E52" s="10">
        <v>11</v>
      </c>
      <c r="F52" s="10">
        <v>2</v>
      </c>
      <c r="G52" s="10">
        <v>20</v>
      </c>
      <c r="H52" s="10">
        <v>9</v>
      </c>
      <c r="I52" s="10">
        <v>20</v>
      </c>
      <c r="J52" s="10">
        <v>44</v>
      </c>
      <c r="K52" s="10">
        <v>70</v>
      </c>
      <c r="L52" s="10">
        <v>0</v>
      </c>
      <c r="M52" s="10">
        <v>1</v>
      </c>
      <c r="N52" s="23">
        <f t="shared" si="0"/>
        <v>58</v>
      </c>
      <c r="O52" s="23">
        <f t="shared" si="1"/>
        <v>124</v>
      </c>
    </row>
    <row r="53" spans="1:15">
      <c r="A53" s="24" t="s">
        <v>154</v>
      </c>
      <c r="B53" s="10">
        <v>2</v>
      </c>
      <c r="C53" s="10">
        <v>15</v>
      </c>
      <c r="D53" s="10">
        <v>9</v>
      </c>
      <c r="E53" s="10">
        <v>25</v>
      </c>
      <c r="F53" s="10">
        <v>35</v>
      </c>
      <c r="G53" s="10">
        <v>84</v>
      </c>
      <c r="H53" s="10">
        <v>18</v>
      </c>
      <c r="I53" s="10">
        <v>49</v>
      </c>
      <c r="J53" s="10">
        <v>15</v>
      </c>
      <c r="K53" s="10">
        <v>43</v>
      </c>
      <c r="L53" s="10">
        <v>5</v>
      </c>
      <c r="M53" s="10">
        <v>11</v>
      </c>
      <c r="N53" s="23">
        <f t="shared" si="0"/>
        <v>84</v>
      </c>
      <c r="O53" s="23">
        <f t="shared" si="1"/>
        <v>227</v>
      </c>
    </row>
    <row r="54" spans="1:15">
      <c r="A54" s="24" t="s">
        <v>153</v>
      </c>
      <c r="B54" s="10">
        <v>0</v>
      </c>
      <c r="C54" s="10">
        <v>1</v>
      </c>
      <c r="D54" s="10">
        <v>0</v>
      </c>
      <c r="E54" s="10">
        <v>5</v>
      </c>
      <c r="F54" s="10">
        <v>6</v>
      </c>
      <c r="G54" s="10">
        <v>33</v>
      </c>
      <c r="H54" s="10">
        <v>3</v>
      </c>
      <c r="I54" s="10">
        <v>9</v>
      </c>
      <c r="J54" s="10">
        <v>8</v>
      </c>
      <c r="K54" s="10">
        <v>12</v>
      </c>
      <c r="L54" s="10">
        <v>1</v>
      </c>
      <c r="M54" s="10">
        <v>2</v>
      </c>
      <c r="N54" s="23">
        <f t="shared" si="0"/>
        <v>18</v>
      </c>
      <c r="O54" s="23">
        <f t="shared" si="1"/>
        <v>62</v>
      </c>
    </row>
    <row r="55" spans="1:15">
      <c r="A55" s="22" t="s">
        <v>61</v>
      </c>
      <c r="B55" s="21">
        <f t="shared" ref="B55:M55" si="2">SUM(B9:B54)</f>
        <v>100</v>
      </c>
      <c r="C55" s="21">
        <f t="shared" si="2"/>
        <v>308</v>
      </c>
      <c r="D55" s="21">
        <f t="shared" si="2"/>
        <v>273</v>
      </c>
      <c r="E55" s="21">
        <f t="shared" si="2"/>
        <v>711</v>
      </c>
      <c r="F55" s="21">
        <f t="shared" si="2"/>
        <v>591</v>
      </c>
      <c r="G55" s="21">
        <f t="shared" si="2"/>
        <v>1664</v>
      </c>
      <c r="H55" s="21">
        <f t="shared" si="2"/>
        <v>419</v>
      </c>
      <c r="I55" s="21">
        <f t="shared" si="2"/>
        <v>1201</v>
      </c>
      <c r="J55" s="21">
        <f t="shared" si="2"/>
        <v>490</v>
      </c>
      <c r="K55" s="21">
        <f t="shared" si="2"/>
        <v>1054</v>
      </c>
      <c r="L55" s="21">
        <f t="shared" si="2"/>
        <v>71</v>
      </c>
      <c r="M55" s="21">
        <f t="shared" si="2"/>
        <v>205</v>
      </c>
      <c r="N55" s="23">
        <f t="shared" si="0"/>
        <v>1944</v>
      </c>
      <c r="O55" s="23">
        <f t="shared" si="1"/>
        <v>5143</v>
      </c>
    </row>
    <row r="56" spans="1:15">
      <c r="A56" s="16"/>
    </row>
    <row r="57" spans="1:15">
      <c r="A57" s="16" t="s">
        <v>152</v>
      </c>
    </row>
    <row r="58" spans="1:15">
      <c r="A58" s="16" t="s">
        <v>220</v>
      </c>
    </row>
    <row r="59" spans="1:15">
      <c r="A59" s="16" t="s">
        <v>219</v>
      </c>
    </row>
  </sheetData>
  <mergeCells count="9">
    <mergeCell ref="A6:A8"/>
    <mergeCell ref="B6:M6"/>
    <mergeCell ref="N6:O7"/>
    <mergeCell ref="L7:M7"/>
    <mergeCell ref="B7:C7"/>
    <mergeCell ref="D7:E7"/>
    <mergeCell ref="F7:G7"/>
    <mergeCell ref="H7:I7"/>
    <mergeCell ref="J7:K7"/>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F4F4-DD51-4CFB-83DE-BCA28D26821D}">
  <sheetPr>
    <pageSetUpPr fitToPage="1"/>
  </sheetPr>
  <dimension ref="A1:E16"/>
  <sheetViews>
    <sheetView zoomScaleNormal="100" zoomScaleSheetLayoutView="100" workbookViewId="0"/>
  </sheetViews>
  <sheetFormatPr defaultColWidth="9" defaultRowHeight="18"/>
  <cols>
    <col min="1" max="1" width="30.59765625" style="7" customWidth="1"/>
    <col min="2" max="5" width="15.59765625" style="7" customWidth="1"/>
    <col min="6" max="16384" width="9" style="7"/>
  </cols>
  <sheetData>
    <row r="1" spans="1:5" ht="19.8">
      <c r="A1" s="14" t="s">
        <v>71</v>
      </c>
    </row>
    <row r="2" spans="1:5" ht="19.8">
      <c r="A2" s="14" t="s">
        <v>70</v>
      </c>
    </row>
    <row r="3" spans="1:5" ht="19.8">
      <c r="A3" s="14" t="s">
        <v>69</v>
      </c>
    </row>
    <row r="4" spans="1:5" ht="19.8">
      <c r="A4" s="14"/>
    </row>
    <row r="5" spans="1:5" ht="19.8">
      <c r="A5" s="14" t="s">
        <v>231</v>
      </c>
    </row>
    <row r="6" spans="1:5" ht="36" customHeight="1">
      <c r="A6" s="44" t="s">
        <v>230</v>
      </c>
      <c r="B6" s="38" t="s">
        <v>150</v>
      </c>
      <c r="C6" s="39"/>
      <c r="D6" s="38" t="s">
        <v>649</v>
      </c>
      <c r="E6" s="39"/>
    </row>
    <row r="7" spans="1:5">
      <c r="A7" s="43"/>
      <c r="B7" s="20" t="s">
        <v>79</v>
      </c>
      <c r="C7" s="20" t="s">
        <v>148</v>
      </c>
      <c r="D7" s="20" t="s">
        <v>79</v>
      </c>
      <c r="E7" s="20" t="s">
        <v>148</v>
      </c>
    </row>
    <row r="8" spans="1:5">
      <c r="A8" s="11" t="s">
        <v>229</v>
      </c>
      <c r="B8" s="10">
        <v>759</v>
      </c>
      <c r="C8" s="17">
        <f>B8/$B$12*100</f>
        <v>48.098859315589351</v>
      </c>
      <c r="D8" s="10">
        <v>2156</v>
      </c>
      <c r="E8" s="17">
        <f>D8/$D$12*100</f>
        <v>51.914278834577409</v>
      </c>
    </row>
    <row r="9" spans="1:5">
      <c r="A9" s="11" t="s">
        <v>228</v>
      </c>
      <c r="B9" s="10">
        <v>439</v>
      </c>
      <c r="C9" s="17">
        <f>B9/$B$12*100</f>
        <v>27.820025348542458</v>
      </c>
      <c r="D9" s="10">
        <v>1202</v>
      </c>
      <c r="E9" s="17">
        <f>D9/$D$12*100</f>
        <v>28.942932819648448</v>
      </c>
    </row>
    <row r="10" spans="1:5">
      <c r="A10" s="11" t="s">
        <v>227</v>
      </c>
      <c r="B10" s="10">
        <v>370</v>
      </c>
      <c r="C10" s="17">
        <f>B10/$B$12*100</f>
        <v>23.447401774397971</v>
      </c>
      <c r="D10" s="10">
        <v>763</v>
      </c>
      <c r="E10" s="17">
        <f>D10/$D$12*100</f>
        <v>18.372261016132914</v>
      </c>
    </row>
    <row r="11" spans="1:5">
      <c r="A11" s="11" t="s">
        <v>214</v>
      </c>
      <c r="B11" s="10">
        <v>10</v>
      </c>
      <c r="C11" s="17">
        <f>B11/$B$12*100</f>
        <v>0.6337135614702154</v>
      </c>
      <c r="D11" s="10">
        <v>32</v>
      </c>
      <c r="E11" s="17">
        <f>D11/$D$12*100</f>
        <v>0.77052732964122317</v>
      </c>
    </row>
    <row r="12" spans="1:5">
      <c r="A12" s="22" t="s">
        <v>61</v>
      </c>
      <c r="B12" s="21">
        <f>SUM(B8:B11)</f>
        <v>1578</v>
      </c>
      <c r="C12" s="17">
        <f>B12/$B$12*100</f>
        <v>100</v>
      </c>
      <c r="D12" s="21">
        <f>SUM(D8:D11)</f>
        <v>4153</v>
      </c>
      <c r="E12" s="17">
        <f>D12/$D$12*100</f>
        <v>100</v>
      </c>
    </row>
    <row r="13" spans="1:5">
      <c r="A13" s="16"/>
    </row>
    <row r="14" spans="1:5">
      <c r="A14" s="16" t="s">
        <v>213</v>
      </c>
    </row>
    <row r="15" spans="1:5">
      <c r="A15" s="16" t="s">
        <v>101</v>
      </c>
    </row>
    <row r="16" spans="1:5">
      <c r="A16" s="16"/>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7"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6664-4F60-4B18-BA84-3FD461930A30}">
  <sheetPr>
    <pageSetUpPr fitToPage="1"/>
  </sheetPr>
  <dimension ref="A1:E18"/>
  <sheetViews>
    <sheetView zoomScaleNormal="100" zoomScaleSheetLayoutView="100" workbookViewId="0"/>
  </sheetViews>
  <sheetFormatPr defaultColWidth="9" defaultRowHeight="18"/>
  <cols>
    <col min="1" max="1" width="30.59765625" style="7" customWidth="1"/>
    <col min="2" max="5" width="15.59765625" style="7" customWidth="1"/>
    <col min="6" max="16384" width="9" style="7"/>
  </cols>
  <sheetData>
    <row r="1" spans="1:5" ht="19.8">
      <c r="A1" s="14" t="s">
        <v>71</v>
      </c>
    </row>
    <row r="2" spans="1:5" ht="19.8">
      <c r="A2" s="14" t="s">
        <v>70</v>
      </c>
    </row>
    <row r="3" spans="1:5" ht="19.8">
      <c r="A3" s="14" t="s">
        <v>69</v>
      </c>
    </row>
    <row r="4" spans="1:5" ht="19.8">
      <c r="A4" s="14"/>
    </row>
    <row r="5" spans="1:5" ht="19.8">
      <c r="A5" s="14" t="s">
        <v>237</v>
      </c>
    </row>
    <row r="6" spans="1:5" ht="36" customHeight="1">
      <c r="A6" s="42" t="s">
        <v>25</v>
      </c>
      <c r="B6" s="38" t="s">
        <v>150</v>
      </c>
      <c r="C6" s="39"/>
      <c r="D6" s="38" t="s">
        <v>649</v>
      </c>
      <c r="E6" s="39"/>
    </row>
    <row r="7" spans="1:5">
      <c r="A7" s="43"/>
      <c r="B7" s="20" t="s">
        <v>79</v>
      </c>
      <c r="C7" s="20" t="s">
        <v>148</v>
      </c>
      <c r="D7" s="20" t="s">
        <v>79</v>
      </c>
      <c r="E7" s="20" t="s">
        <v>148</v>
      </c>
    </row>
    <row r="8" spans="1:5">
      <c r="A8" s="11" t="s">
        <v>236</v>
      </c>
      <c r="B8" s="10">
        <v>74</v>
      </c>
      <c r="C8" s="17">
        <f t="shared" ref="C8:C14" si="0">B8/$B$14*100</f>
        <v>4.6894803548795947</v>
      </c>
      <c r="D8" s="10">
        <v>228</v>
      </c>
      <c r="E8" s="17">
        <f t="shared" ref="E8:E14" si="1">D8/$D$14*100</f>
        <v>5.4900072236937154</v>
      </c>
    </row>
    <row r="9" spans="1:5">
      <c r="A9" s="11" t="s">
        <v>235</v>
      </c>
      <c r="B9" s="10">
        <v>203</v>
      </c>
      <c r="C9" s="17">
        <f t="shared" si="0"/>
        <v>12.864385297845374</v>
      </c>
      <c r="D9" s="10">
        <v>531</v>
      </c>
      <c r="E9" s="17">
        <f t="shared" si="1"/>
        <v>12.785937876234046</v>
      </c>
    </row>
    <row r="10" spans="1:5">
      <c r="A10" s="11" t="s">
        <v>223</v>
      </c>
      <c r="B10" s="10">
        <v>450</v>
      </c>
      <c r="C10" s="17">
        <f t="shared" si="0"/>
        <v>28.517110266159694</v>
      </c>
      <c r="D10" s="10">
        <v>1295</v>
      </c>
      <c r="E10" s="17">
        <f t="shared" si="1"/>
        <v>31.18227787141825</v>
      </c>
    </row>
    <row r="11" spans="1:5">
      <c r="A11" s="11" t="s">
        <v>234</v>
      </c>
      <c r="B11" s="10">
        <v>362</v>
      </c>
      <c r="C11" s="17">
        <f t="shared" si="0"/>
        <v>22.940430925221801</v>
      </c>
      <c r="D11" s="10">
        <v>1008</v>
      </c>
      <c r="E11" s="17">
        <f t="shared" si="1"/>
        <v>24.271610883698528</v>
      </c>
    </row>
    <row r="12" spans="1:5">
      <c r="A12" s="11" t="s">
        <v>233</v>
      </c>
      <c r="B12" s="10">
        <v>434</v>
      </c>
      <c r="C12" s="17">
        <f t="shared" si="0"/>
        <v>27.50316856780735</v>
      </c>
      <c r="D12" s="10">
        <v>923</v>
      </c>
      <c r="E12" s="17">
        <f t="shared" si="1"/>
        <v>22.224897664339032</v>
      </c>
    </row>
    <row r="13" spans="1:5">
      <c r="A13" s="11" t="s">
        <v>232</v>
      </c>
      <c r="B13" s="10">
        <v>55</v>
      </c>
      <c r="C13" s="17">
        <f t="shared" si="0"/>
        <v>3.4854245880861847</v>
      </c>
      <c r="D13" s="10">
        <v>168</v>
      </c>
      <c r="E13" s="17">
        <f t="shared" si="1"/>
        <v>4.0452684806164223</v>
      </c>
    </row>
    <row r="14" spans="1:5">
      <c r="A14" s="22" t="s">
        <v>61</v>
      </c>
      <c r="B14" s="21">
        <f>SUM(B8:B13)</f>
        <v>1578</v>
      </c>
      <c r="C14" s="17">
        <f t="shared" si="0"/>
        <v>100</v>
      </c>
      <c r="D14" s="21">
        <f>SUM(D8:D13)</f>
        <v>4153</v>
      </c>
      <c r="E14" s="17">
        <f t="shared" si="1"/>
        <v>100</v>
      </c>
    </row>
    <row r="15" spans="1:5">
      <c r="A15" s="16"/>
    </row>
    <row r="16" spans="1:5">
      <c r="A16" s="16" t="s">
        <v>220</v>
      </c>
    </row>
    <row r="17" spans="1:1">
      <c r="A17" s="16" t="s">
        <v>219</v>
      </c>
    </row>
    <row r="18" spans="1:1">
      <c r="A18" s="16" t="s">
        <v>101</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6B63-B229-43C1-8EB1-EE816F7999DB}">
  <sheetPr>
    <pageSetUpPr fitToPage="1"/>
  </sheetPr>
  <dimension ref="A1:B9"/>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241</v>
      </c>
    </row>
    <row r="6" spans="1:2">
      <c r="A6" s="26" t="s">
        <v>240</v>
      </c>
      <c r="B6" s="12" t="s">
        <v>79</v>
      </c>
    </row>
    <row r="7" spans="1:2">
      <c r="A7" s="11" t="s">
        <v>239</v>
      </c>
      <c r="B7" s="10">
        <v>1325</v>
      </c>
    </row>
    <row r="8" spans="1:2">
      <c r="A8" s="24" t="s">
        <v>238</v>
      </c>
      <c r="B8" s="10">
        <v>253</v>
      </c>
    </row>
    <row r="9" spans="1:2">
      <c r="A9" s="22" t="s">
        <v>61</v>
      </c>
      <c r="B9" s="21">
        <f>SUM(B7:B8)</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E8FAC-A0F0-49AD-A4A8-EB589E979AED}">
  <sheetPr>
    <pageSetUpPr fitToPage="1"/>
  </sheetPr>
  <dimension ref="A1:C19"/>
  <sheetViews>
    <sheetView zoomScaleNormal="100" zoomScaleSheetLayoutView="100" workbookViewId="0"/>
  </sheetViews>
  <sheetFormatPr defaultColWidth="9" defaultRowHeight="18"/>
  <cols>
    <col min="1" max="1" width="30.59765625" style="7" customWidth="1"/>
    <col min="2" max="3" width="20.59765625" style="7" customWidth="1"/>
    <col min="4" max="4" width="24" style="7" customWidth="1"/>
    <col min="5" max="16384" width="9" style="7"/>
  </cols>
  <sheetData>
    <row r="1" spans="1:3" ht="19.8">
      <c r="A1" s="14" t="s">
        <v>71</v>
      </c>
      <c r="B1" s="14"/>
    </row>
    <row r="2" spans="1:3" ht="19.8">
      <c r="A2" s="14" t="s">
        <v>70</v>
      </c>
      <c r="B2" s="14"/>
    </row>
    <row r="3" spans="1:3" ht="19.8">
      <c r="A3" s="14" t="s">
        <v>69</v>
      </c>
      <c r="B3" s="14"/>
    </row>
    <row r="4" spans="1:3" ht="19.8">
      <c r="A4" s="14"/>
      <c r="B4" s="14"/>
    </row>
    <row r="5" spans="1:3" ht="19.8">
      <c r="A5" s="14" t="s">
        <v>255</v>
      </c>
      <c r="B5" s="14"/>
    </row>
    <row r="6" spans="1:3">
      <c r="A6" s="13" t="s">
        <v>254</v>
      </c>
      <c r="B6" s="25" t="s">
        <v>79</v>
      </c>
      <c r="C6" s="12" t="s">
        <v>253</v>
      </c>
    </row>
    <row r="7" spans="1:3">
      <c r="A7" s="11" t="s">
        <v>252</v>
      </c>
      <c r="B7" s="10">
        <v>72</v>
      </c>
      <c r="C7" s="10">
        <v>61</v>
      </c>
    </row>
    <row r="8" spans="1:3">
      <c r="A8" s="11" t="s">
        <v>251</v>
      </c>
      <c r="B8" s="10">
        <v>41</v>
      </c>
      <c r="C8" s="10">
        <v>36</v>
      </c>
    </row>
    <row r="9" spans="1:3">
      <c r="A9" s="11" t="s">
        <v>250</v>
      </c>
      <c r="B9" s="10">
        <v>61</v>
      </c>
      <c r="C9" s="10">
        <v>49</v>
      </c>
    </row>
    <row r="10" spans="1:3">
      <c r="A10" s="11" t="s">
        <v>249</v>
      </c>
      <c r="B10" s="10">
        <v>80</v>
      </c>
      <c r="C10" s="10">
        <v>59</v>
      </c>
    </row>
    <row r="11" spans="1:3">
      <c r="A11" s="11" t="s">
        <v>248</v>
      </c>
      <c r="B11" s="10">
        <v>84</v>
      </c>
      <c r="C11" s="10">
        <v>70</v>
      </c>
    </row>
    <row r="12" spans="1:3">
      <c r="A12" s="11" t="s">
        <v>247</v>
      </c>
      <c r="B12" s="10">
        <v>159</v>
      </c>
      <c r="C12" s="10">
        <v>128</v>
      </c>
    </row>
    <row r="13" spans="1:3">
      <c r="A13" s="11" t="s">
        <v>246</v>
      </c>
      <c r="B13" s="10">
        <v>255</v>
      </c>
      <c r="C13" s="10">
        <v>208</v>
      </c>
    </row>
    <row r="14" spans="1:3">
      <c r="A14" s="11" t="s">
        <v>245</v>
      </c>
      <c r="B14" s="10">
        <v>432</v>
      </c>
      <c r="C14" s="10">
        <v>376</v>
      </c>
    </row>
    <row r="15" spans="1:3">
      <c r="A15" s="11" t="s">
        <v>244</v>
      </c>
      <c r="B15" s="10">
        <v>331</v>
      </c>
      <c r="C15" s="10">
        <v>282</v>
      </c>
    </row>
    <row r="16" spans="1:3">
      <c r="A16" s="11" t="s">
        <v>243</v>
      </c>
      <c r="B16" s="10">
        <v>71</v>
      </c>
      <c r="C16" s="10">
        <v>63</v>
      </c>
    </row>
    <row r="17" spans="1:3">
      <c r="A17" s="22" t="s">
        <v>61</v>
      </c>
      <c r="B17" s="27">
        <f>SUM(B7:B16)</f>
        <v>1586</v>
      </c>
      <c r="C17" s="27">
        <f>SUM(C7:C16)</f>
        <v>1332</v>
      </c>
    </row>
    <row r="18" spans="1:3">
      <c r="A18" s="16"/>
    </row>
    <row r="19" spans="1:3">
      <c r="A19" s="16" t="s">
        <v>242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5C1D-0A20-4133-BBBE-997E8BF1B689}">
  <sheetPr>
    <pageSetUpPr fitToPage="1"/>
  </sheetPr>
  <dimension ref="A1:B11"/>
  <sheetViews>
    <sheetView zoomScaleNormal="100" zoomScaleSheetLayoutView="100" workbookViewId="0"/>
  </sheetViews>
  <sheetFormatPr defaultColWidth="9" defaultRowHeight="18"/>
  <cols>
    <col min="1" max="1" width="30.59765625" style="7" customWidth="1"/>
    <col min="2" max="2" width="25.59765625" style="7" customWidth="1"/>
    <col min="3" max="3" width="24" style="7" customWidth="1"/>
    <col min="4" max="16384" width="9" style="7"/>
  </cols>
  <sheetData>
    <row r="1" spans="1:2" ht="19.8">
      <c r="A1" s="14" t="s">
        <v>71</v>
      </c>
      <c r="B1" s="14"/>
    </row>
    <row r="2" spans="1:2" ht="19.8">
      <c r="A2" s="14" t="s">
        <v>70</v>
      </c>
      <c r="B2" s="14"/>
    </row>
    <row r="3" spans="1:2" ht="19.8">
      <c r="A3" s="14" t="s">
        <v>69</v>
      </c>
      <c r="B3" s="14"/>
    </row>
    <row r="4" spans="1:2" ht="19.8">
      <c r="A4" s="14"/>
      <c r="B4" s="14"/>
    </row>
    <row r="5" spans="1:2" ht="19.8">
      <c r="A5" s="14" t="s">
        <v>260</v>
      </c>
      <c r="B5" s="14"/>
    </row>
    <row r="6" spans="1:2">
      <c r="A6" s="26" t="s">
        <v>259</v>
      </c>
      <c r="B6" s="12" t="s">
        <v>79</v>
      </c>
    </row>
    <row r="7" spans="1:2">
      <c r="A7" s="24" t="s">
        <v>258</v>
      </c>
      <c r="B7" s="10">
        <v>779</v>
      </c>
    </row>
    <row r="8" spans="1:2">
      <c r="A8" s="24" t="s">
        <v>257</v>
      </c>
      <c r="B8" s="10">
        <v>807</v>
      </c>
    </row>
    <row r="9" spans="1:2">
      <c r="A9" s="22" t="s">
        <v>61</v>
      </c>
      <c r="B9" s="23">
        <f>SUM(B7:B8)</f>
        <v>1586</v>
      </c>
    </row>
    <row r="10" spans="1:2">
      <c r="A10" s="16"/>
    </row>
    <row r="11" spans="1:2">
      <c r="A11" s="16" t="s">
        <v>256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9874-9254-4B14-9325-BF37AC13BBE4}">
  <sheetPr>
    <pageSetUpPr fitToPage="1"/>
  </sheetPr>
  <dimension ref="A1:B30"/>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284</v>
      </c>
    </row>
    <row r="6" spans="1:2">
      <c r="A6" s="28" t="s">
        <v>33</v>
      </c>
      <c r="B6" s="12" t="s">
        <v>283</v>
      </c>
    </row>
    <row r="7" spans="1:2">
      <c r="A7" s="11" t="s">
        <v>282</v>
      </c>
      <c r="B7" s="10">
        <v>922</v>
      </c>
    </row>
    <row r="8" spans="1:2">
      <c r="A8" s="11" t="s">
        <v>281</v>
      </c>
      <c r="B8" s="10">
        <v>40</v>
      </c>
    </row>
    <row r="9" spans="1:2">
      <c r="A9" s="11" t="s">
        <v>280</v>
      </c>
      <c r="B9" s="10">
        <v>1028</v>
      </c>
    </row>
    <row r="10" spans="1:2">
      <c r="A10" s="11" t="s">
        <v>279</v>
      </c>
      <c r="B10" s="10">
        <v>1</v>
      </c>
    </row>
    <row r="11" spans="1:2">
      <c r="A11" s="11" t="s">
        <v>278</v>
      </c>
      <c r="B11" s="10">
        <v>26</v>
      </c>
    </row>
    <row r="12" spans="1:2">
      <c r="A12" s="11" t="s">
        <v>277</v>
      </c>
      <c r="B12" s="10">
        <v>13</v>
      </c>
    </row>
    <row r="13" spans="1:2">
      <c r="A13" s="11" t="s">
        <v>276</v>
      </c>
      <c r="B13" s="10">
        <v>3</v>
      </c>
    </row>
    <row r="14" spans="1:2">
      <c r="A14" s="11" t="s">
        <v>275</v>
      </c>
      <c r="B14" s="10">
        <v>10</v>
      </c>
    </row>
    <row r="15" spans="1:2">
      <c r="A15" s="11" t="s">
        <v>274</v>
      </c>
      <c r="B15" s="10">
        <v>20</v>
      </c>
    </row>
    <row r="16" spans="1:2">
      <c r="A16" s="11" t="s">
        <v>273</v>
      </c>
      <c r="B16" s="10">
        <v>11</v>
      </c>
    </row>
    <row r="17" spans="1:2">
      <c r="A17" s="11" t="s">
        <v>272</v>
      </c>
      <c r="B17" s="10">
        <v>2</v>
      </c>
    </row>
    <row r="18" spans="1:2">
      <c r="A18" s="11" t="s">
        <v>271</v>
      </c>
      <c r="B18" s="10">
        <v>0</v>
      </c>
    </row>
    <row r="19" spans="1:2">
      <c r="A19" s="11" t="s">
        <v>270</v>
      </c>
      <c r="B19" s="10">
        <v>0</v>
      </c>
    </row>
    <row r="20" spans="1:2">
      <c r="A20" s="11" t="s">
        <v>269</v>
      </c>
      <c r="B20" s="10">
        <v>14</v>
      </c>
    </row>
    <row r="21" spans="1:2">
      <c r="A21" s="11" t="s">
        <v>268</v>
      </c>
      <c r="B21" s="10">
        <v>4</v>
      </c>
    </row>
    <row r="22" spans="1:2">
      <c r="A22" s="11" t="s">
        <v>267</v>
      </c>
      <c r="B22" s="10">
        <v>2</v>
      </c>
    </row>
    <row r="23" spans="1:2">
      <c r="A23" s="11" t="s">
        <v>266</v>
      </c>
      <c r="B23" s="10">
        <v>1</v>
      </c>
    </row>
    <row r="24" spans="1:2">
      <c r="A24" s="11" t="s">
        <v>265</v>
      </c>
      <c r="B24" s="10">
        <v>2</v>
      </c>
    </row>
    <row r="25" spans="1:2">
      <c r="A25" s="11" t="s">
        <v>264</v>
      </c>
      <c r="B25" s="10">
        <v>1</v>
      </c>
    </row>
    <row r="26" spans="1:2">
      <c r="A26" s="11" t="s">
        <v>263</v>
      </c>
      <c r="B26" s="10">
        <v>7</v>
      </c>
    </row>
    <row r="27" spans="1:2">
      <c r="A27" s="11" t="s">
        <v>262</v>
      </c>
      <c r="B27" s="10">
        <v>24</v>
      </c>
    </row>
    <row r="28" spans="1:2">
      <c r="A28" s="22" t="s">
        <v>61</v>
      </c>
      <c r="B28" s="21">
        <f>SUM(B7:B27)</f>
        <v>2131</v>
      </c>
    </row>
    <row r="29" spans="1:2">
      <c r="A29" s="16"/>
    </row>
    <row r="30" spans="1:2">
      <c r="A30" s="16" t="s">
        <v>261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7AE9-5003-4EFB-BC35-2E58064964ED}">
  <sheetPr>
    <pageSetUpPr fitToPage="1"/>
  </sheetPr>
  <dimension ref="A1:W50"/>
  <sheetViews>
    <sheetView zoomScaleNormal="100" zoomScaleSheetLayoutView="100" workbookViewId="0"/>
  </sheetViews>
  <sheetFormatPr defaultColWidth="9" defaultRowHeight="18"/>
  <cols>
    <col min="1" max="1" width="35.59765625" style="7" customWidth="1"/>
    <col min="2" max="23" width="20.59765625" style="7" customWidth="1"/>
    <col min="24" max="16384" width="9" style="7"/>
  </cols>
  <sheetData>
    <row r="1" spans="1:23" ht="19.8">
      <c r="A1" s="14" t="s">
        <v>71</v>
      </c>
    </row>
    <row r="2" spans="1:23" ht="19.8">
      <c r="A2" s="14" t="s">
        <v>70</v>
      </c>
    </row>
    <row r="3" spans="1:23" ht="19.8">
      <c r="A3" s="14" t="s">
        <v>69</v>
      </c>
    </row>
    <row r="4" spans="1:23" ht="19.8">
      <c r="A4" s="14"/>
    </row>
    <row r="5" spans="1:23" ht="19.8">
      <c r="A5" s="14" t="s">
        <v>329</v>
      </c>
    </row>
    <row r="6" spans="1:23">
      <c r="A6" s="26" t="s">
        <v>35</v>
      </c>
      <c r="B6" s="12" t="s">
        <v>282</v>
      </c>
      <c r="C6" s="12" t="s">
        <v>281</v>
      </c>
      <c r="D6" s="12" t="s">
        <v>280</v>
      </c>
      <c r="E6" s="12" t="s">
        <v>279</v>
      </c>
      <c r="F6" s="12" t="s">
        <v>278</v>
      </c>
      <c r="G6" s="12" t="s">
        <v>277</v>
      </c>
      <c r="H6" s="12" t="s">
        <v>276</v>
      </c>
      <c r="I6" s="12" t="s">
        <v>275</v>
      </c>
      <c r="J6" s="12" t="s">
        <v>274</v>
      </c>
      <c r="K6" s="12" t="s">
        <v>273</v>
      </c>
      <c r="L6" s="12" t="s">
        <v>272</v>
      </c>
      <c r="M6" s="12" t="s">
        <v>271</v>
      </c>
      <c r="N6" s="12" t="s">
        <v>270</v>
      </c>
      <c r="O6" s="12" t="s">
        <v>269</v>
      </c>
      <c r="P6" s="12" t="s">
        <v>268</v>
      </c>
      <c r="Q6" s="12" t="s">
        <v>267</v>
      </c>
      <c r="R6" s="12" t="s">
        <v>266</v>
      </c>
      <c r="S6" s="12" t="s">
        <v>265</v>
      </c>
      <c r="T6" s="12" t="s">
        <v>328</v>
      </c>
      <c r="U6" s="12" t="s">
        <v>327</v>
      </c>
      <c r="V6" s="12" t="s">
        <v>262</v>
      </c>
      <c r="W6" s="12" t="s">
        <v>61</v>
      </c>
    </row>
    <row r="7" spans="1:23">
      <c r="A7" s="11" t="s">
        <v>326</v>
      </c>
      <c r="B7" s="10">
        <v>13</v>
      </c>
      <c r="C7" s="10">
        <v>2</v>
      </c>
      <c r="D7" s="10">
        <v>94</v>
      </c>
      <c r="E7" s="10">
        <v>0</v>
      </c>
      <c r="F7" s="10">
        <v>0</v>
      </c>
      <c r="G7" s="10">
        <v>3</v>
      </c>
      <c r="H7" s="10">
        <v>1</v>
      </c>
      <c r="I7" s="10">
        <v>2</v>
      </c>
      <c r="J7" s="10">
        <v>2</v>
      </c>
      <c r="K7" s="10">
        <v>1</v>
      </c>
      <c r="L7" s="10">
        <v>0</v>
      </c>
      <c r="M7" s="10">
        <v>0</v>
      </c>
      <c r="N7" s="10">
        <v>0</v>
      </c>
      <c r="O7" s="10">
        <v>1</v>
      </c>
      <c r="P7" s="10">
        <v>1</v>
      </c>
      <c r="Q7" s="10">
        <v>0</v>
      </c>
      <c r="R7" s="10">
        <v>0</v>
      </c>
      <c r="S7" s="10">
        <v>0</v>
      </c>
      <c r="T7" s="10">
        <v>0</v>
      </c>
      <c r="U7" s="10">
        <v>4</v>
      </c>
      <c r="V7" s="10">
        <v>5</v>
      </c>
      <c r="W7" s="23">
        <f t="shared" ref="W7:W48" si="0">SUM(B7:V7)</f>
        <v>129</v>
      </c>
    </row>
    <row r="8" spans="1:23">
      <c r="A8" s="11" t="s">
        <v>325</v>
      </c>
      <c r="B8" s="10">
        <v>10</v>
      </c>
      <c r="C8" s="10">
        <v>2</v>
      </c>
      <c r="D8" s="10">
        <v>59</v>
      </c>
      <c r="E8" s="10">
        <v>0</v>
      </c>
      <c r="F8" s="10">
        <v>0</v>
      </c>
      <c r="G8" s="10">
        <v>0</v>
      </c>
      <c r="H8" s="10">
        <v>0</v>
      </c>
      <c r="I8" s="10">
        <v>1</v>
      </c>
      <c r="J8" s="10">
        <v>0</v>
      </c>
      <c r="K8" s="10">
        <v>0</v>
      </c>
      <c r="L8" s="10">
        <v>1</v>
      </c>
      <c r="M8" s="10">
        <v>0</v>
      </c>
      <c r="N8" s="10">
        <v>0</v>
      </c>
      <c r="O8" s="10">
        <v>3</v>
      </c>
      <c r="P8" s="10">
        <v>0</v>
      </c>
      <c r="Q8" s="10">
        <v>0</v>
      </c>
      <c r="R8" s="10">
        <v>0</v>
      </c>
      <c r="S8" s="10">
        <v>0</v>
      </c>
      <c r="T8" s="10">
        <v>0</v>
      </c>
      <c r="U8" s="10">
        <v>1</v>
      </c>
      <c r="V8" s="10">
        <v>0</v>
      </c>
      <c r="W8" s="23">
        <f t="shared" si="0"/>
        <v>77</v>
      </c>
    </row>
    <row r="9" spans="1:23">
      <c r="A9" s="11" t="s">
        <v>324</v>
      </c>
      <c r="B9" s="10">
        <v>39</v>
      </c>
      <c r="C9" s="10">
        <v>6</v>
      </c>
      <c r="D9" s="10">
        <v>70</v>
      </c>
      <c r="E9" s="10">
        <v>0</v>
      </c>
      <c r="F9" s="10">
        <v>1</v>
      </c>
      <c r="G9" s="10">
        <v>1</v>
      </c>
      <c r="H9" s="10">
        <v>0</v>
      </c>
      <c r="I9" s="10">
        <v>0</v>
      </c>
      <c r="J9" s="10">
        <v>0</v>
      </c>
      <c r="K9" s="10">
        <v>0</v>
      </c>
      <c r="L9" s="10">
        <v>0</v>
      </c>
      <c r="M9" s="10">
        <v>0</v>
      </c>
      <c r="N9" s="10">
        <v>0</v>
      </c>
      <c r="O9" s="10">
        <v>0</v>
      </c>
      <c r="P9" s="10">
        <v>0</v>
      </c>
      <c r="Q9" s="10">
        <v>0</v>
      </c>
      <c r="R9" s="10">
        <v>0</v>
      </c>
      <c r="S9" s="10">
        <v>0</v>
      </c>
      <c r="T9" s="10">
        <v>0</v>
      </c>
      <c r="U9" s="10">
        <v>1</v>
      </c>
      <c r="V9" s="10">
        <v>2</v>
      </c>
      <c r="W9" s="23">
        <f t="shared" si="0"/>
        <v>120</v>
      </c>
    </row>
    <row r="10" spans="1:23">
      <c r="A10" s="11" t="s">
        <v>323</v>
      </c>
      <c r="B10" s="10">
        <v>40</v>
      </c>
      <c r="C10" s="10">
        <v>1</v>
      </c>
      <c r="D10" s="10">
        <v>67</v>
      </c>
      <c r="E10" s="10">
        <v>0</v>
      </c>
      <c r="F10" s="10">
        <v>0</v>
      </c>
      <c r="G10" s="10">
        <v>2</v>
      </c>
      <c r="H10" s="10">
        <v>0</v>
      </c>
      <c r="I10" s="10">
        <v>0</v>
      </c>
      <c r="J10" s="10">
        <v>0</v>
      </c>
      <c r="K10" s="10">
        <v>0</v>
      </c>
      <c r="L10" s="10">
        <v>0</v>
      </c>
      <c r="M10" s="10">
        <v>0</v>
      </c>
      <c r="N10" s="10">
        <v>0</v>
      </c>
      <c r="O10" s="10">
        <v>0</v>
      </c>
      <c r="P10" s="10">
        <v>0</v>
      </c>
      <c r="Q10" s="10">
        <v>0</v>
      </c>
      <c r="R10" s="10">
        <v>0</v>
      </c>
      <c r="S10" s="10">
        <v>0</v>
      </c>
      <c r="T10" s="10">
        <v>0</v>
      </c>
      <c r="U10" s="10">
        <v>0</v>
      </c>
      <c r="V10" s="10">
        <v>1</v>
      </c>
      <c r="W10" s="23">
        <f t="shared" si="0"/>
        <v>111</v>
      </c>
    </row>
    <row r="11" spans="1:23">
      <c r="A11" s="11" t="s">
        <v>322</v>
      </c>
      <c r="B11" s="10">
        <v>32</v>
      </c>
      <c r="C11" s="10">
        <v>1</v>
      </c>
      <c r="D11" s="10">
        <v>55</v>
      </c>
      <c r="E11" s="10">
        <v>0</v>
      </c>
      <c r="F11" s="10">
        <v>0</v>
      </c>
      <c r="G11" s="10">
        <v>0</v>
      </c>
      <c r="H11" s="10">
        <v>1</v>
      </c>
      <c r="I11" s="10">
        <v>0</v>
      </c>
      <c r="J11" s="10">
        <v>0</v>
      </c>
      <c r="K11" s="10">
        <v>1</v>
      </c>
      <c r="L11" s="10">
        <v>0</v>
      </c>
      <c r="M11" s="10">
        <v>0</v>
      </c>
      <c r="N11" s="10">
        <v>0</v>
      </c>
      <c r="O11" s="10">
        <v>0</v>
      </c>
      <c r="P11" s="10">
        <v>0</v>
      </c>
      <c r="Q11" s="10">
        <v>0</v>
      </c>
      <c r="R11" s="10">
        <v>0</v>
      </c>
      <c r="S11" s="10">
        <v>0</v>
      </c>
      <c r="T11" s="10">
        <v>0</v>
      </c>
      <c r="U11" s="10">
        <v>1</v>
      </c>
      <c r="V11" s="10">
        <v>0</v>
      </c>
      <c r="W11" s="23">
        <f t="shared" si="0"/>
        <v>91</v>
      </c>
    </row>
    <row r="12" spans="1:23">
      <c r="A12" s="11" t="s">
        <v>321</v>
      </c>
      <c r="B12" s="10">
        <v>43</v>
      </c>
      <c r="C12" s="10">
        <v>2</v>
      </c>
      <c r="D12" s="10">
        <v>58</v>
      </c>
      <c r="E12" s="10">
        <v>0</v>
      </c>
      <c r="F12" s="10">
        <v>2</v>
      </c>
      <c r="G12" s="10">
        <v>1</v>
      </c>
      <c r="H12" s="10">
        <v>1</v>
      </c>
      <c r="I12" s="10">
        <v>1</v>
      </c>
      <c r="J12" s="10">
        <v>1</v>
      </c>
      <c r="K12" s="10">
        <v>0</v>
      </c>
      <c r="L12" s="10">
        <v>0</v>
      </c>
      <c r="M12" s="10">
        <v>0</v>
      </c>
      <c r="N12" s="10">
        <v>0</v>
      </c>
      <c r="O12" s="10">
        <v>1</v>
      </c>
      <c r="P12" s="10">
        <v>0</v>
      </c>
      <c r="Q12" s="10">
        <v>0</v>
      </c>
      <c r="R12" s="10">
        <v>0</v>
      </c>
      <c r="S12" s="10">
        <v>0</v>
      </c>
      <c r="T12" s="10">
        <v>0</v>
      </c>
      <c r="U12" s="10">
        <v>0</v>
      </c>
      <c r="V12" s="10">
        <v>0</v>
      </c>
      <c r="W12" s="23">
        <f t="shared" si="0"/>
        <v>110</v>
      </c>
    </row>
    <row r="13" spans="1:23">
      <c r="A13" s="11" t="s">
        <v>320</v>
      </c>
      <c r="B13" s="10">
        <v>41</v>
      </c>
      <c r="C13" s="10">
        <v>1</v>
      </c>
      <c r="D13" s="10">
        <v>29</v>
      </c>
      <c r="E13" s="10">
        <v>0</v>
      </c>
      <c r="F13" s="10">
        <v>2</v>
      </c>
      <c r="G13" s="10">
        <v>1</v>
      </c>
      <c r="H13" s="10">
        <v>0</v>
      </c>
      <c r="I13" s="10">
        <v>1</v>
      </c>
      <c r="J13" s="10">
        <v>2</v>
      </c>
      <c r="K13" s="10">
        <v>0</v>
      </c>
      <c r="L13" s="10">
        <v>0</v>
      </c>
      <c r="M13" s="10">
        <v>0</v>
      </c>
      <c r="N13" s="10">
        <v>0</v>
      </c>
      <c r="O13" s="10">
        <v>1</v>
      </c>
      <c r="P13" s="10">
        <v>0</v>
      </c>
      <c r="Q13" s="10">
        <v>0</v>
      </c>
      <c r="R13" s="10">
        <v>0</v>
      </c>
      <c r="S13" s="10">
        <v>0</v>
      </c>
      <c r="T13" s="10">
        <v>0</v>
      </c>
      <c r="U13" s="10">
        <v>0</v>
      </c>
      <c r="V13" s="10">
        <v>0</v>
      </c>
      <c r="W13" s="23">
        <f t="shared" si="0"/>
        <v>78</v>
      </c>
    </row>
    <row r="14" spans="1:23">
      <c r="A14" s="11" t="s">
        <v>319</v>
      </c>
      <c r="B14" s="10">
        <v>35</v>
      </c>
      <c r="C14" s="10">
        <v>0</v>
      </c>
      <c r="D14" s="10">
        <v>39</v>
      </c>
      <c r="E14" s="10">
        <v>0</v>
      </c>
      <c r="F14" s="10">
        <v>3</v>
      </c>
      <c r="G14" s="10">
        <v>0</v>
      </c>
      <c r="H14" s="10">
        <v>0</v>
      </c>
      <c r="I14" s="10">
        <v>0</v>
      </c>
      <c r="J14" s="10">
        <v>0</v>
      </c>
      <c r="K14" s="10">
        <v>0</v>
      </c>
      <c r="L14" s="10">
        <v>1</v>
      </c>
      <c r="M14" s="10">
        <v>0</v>
      </c>
      <c r="N14" s="10">
        <v>0</v>
      </c>
      <c r="O14" s="10">
        <v>0</v>
      </c>
      <c r="P14" s="10">
        <v>0</v>
      </c>
      <c r="Q14" s="10">
        <v>0</v>
      </c>
      <c r="R14" s="10">
        <v>0</v>
      </c>
      <c r="S14" s="10">
        <v>0</v>
      </c>
      <c r="T14" s="10">
        <v>0</v>
      </c>
      <c r="U14" s="10">
        <v>0</v>
      </c>
      <c r="V14" s="10">
        <v>0</v>
      </c>
      <c r="W14" s="23">
        <f t="shared" si="0"/>
        <v>78</v>
      </c>
    </row>
    <row r="15" spans="1:23">
      <c r="A15" s="11" t="s">
        <v>318</v>
      </c>
      <c r="B15" s="10">
        <v>46</v>
      </c>
      <c r="C15" s="10">
        <v>1</v>
      </c>
      <c r="D15" s="10">
        <v>33</v>
      </c>
      <c r="E15" s="10">
        <v>0</v>
      </c>
      <c r="F15" s="10">
        <v>1</v>
      </c>
      <c r="G15" s="10">
        <v>0</v>
      </c>
      <c r="H15" s="10">
        <v>0</v>
      </c>
      <c r="I15" s="10">
        <v>0</v>
      </c>
      <c r="J15" s="10">
        <v>0</v>
      </c>
      <c r="K15" s="10">
        <v>0</v>
      </c>
      <c r="L15" s="10">
        <v>0</v>
      </c>
      <c r="M15" s="10">
        <v>0</v>
      </c>
      <c r="N15" s="10">
        <v>0</v>
      </c>
      <c r="O15" s="10">
        <v>0</v>
      </c>
      <c r="P15" s="10">
        <v>1</v>
      </c>
      <c r="Q15" s="10">
        <v>0</v>
      </c>
      <c r="R15" s="10">
        <v>0</v>
      </c>
      <c r="S15" s="10">
        <v>0</v>
      </c>
      <c r="T15" s="10">
        <v>0</v>
      </c>
      <c r="U15" s="10">
        <v>0</v>
      </c>
      <c r="V15" s="10">
        <v>0</v>
      </c>
      <c r="W15" s="23">
        <f t="shared" si="0"/>
        <v>82</v>
      </c>
    </row>
    <row r="16" spans="1:23">
      <c r="A16" s="11" t="s">
        <v>317</v>
      </c>
      <c r="B16" s="10">
        <v>41</v>
      </c>
      <c r="C16" s="10">
        <v>5</v>
      </c>
      <c r="D16" s="10">
        <v>23</v>
      </c>
      <c r="E16" s="10">
        <v>0</v>
      </c>
      <c r="F16" s="10">
        <v>1</v>
      </c>
      <c r="G16" s="10">
        <v>1</v>
      </c>
      <c r="H16" s="10">
        <v>0</v>
      </c>
      <c r="I16" s="10">
        <v>0</v>
      </c>
      <c r="J16" s="10">
        <v>0</v>
      </c>
      <c r="K16" s="10">
        <v>0</v>
      </c>
      <c r="L16" s="10">
        <v>0</v>
      </c>
      <c r="M16" s="10">
        <v>0</v>
      </c>
      <c r="N16" s="10">
        <v>0</v>
      </c>
      <c r="O16" s="10">
        <v>0</v>
      </c>
      <c r="P16" s="10">
        <v>0</v>
      </c>
      <c r="Q16" s="10">
        <v>1</v>
      </c>
      <c r="R16" s="10">
        <v>0</v>
      </c>
      <c r="S16" s="10">
        <v>0</v>
      </c>
      <c r="T16" s="10">
        <v>0</v>
      </c>
      <c r="U16" s="10">
        <v>0</v>
      </c>
      <c r="V16" s="10">
        <v>1</v>
      </c>
      <c r="W16" s="23">
        <f t="shared" si="0"/>
        <v>73</v>
      </c>
    </row>
    <row r="17" spans="1:23">
      <c r="A17" s="11" t="s">
        <v>316</v>
      </c>
      <c r="B17" s="10">
        <v>52</v>
      </c>
      <c r="C17" s="10">
        <v>12</v>
      </c>
      <c r="D17" s="10">
        <v>156</v>
      </c>
      <c r="E17" s="10">
        <v>0</v>
      </c>
      <c r="F17" s="10">
        <v>2</v>
      </c>
      <c r="G17" s="10">
        <v>0</v>
      </c>
      <c r="H17" s="10">
        <v>0</v>
      </c>
      <c r="I17" s="10">
        <v>0</v>
      </c>
      <c r="J17" s="10">
        <v>6</v>
      </c>
      <c r="K17" s="10">
        <v>1</v>
      </c>
      <c r="L17" s="10">
        <v>0</v>
      </c>
      <c r="M17" s="10">
        <v>0</v>
      </c>
      <c r="N17" s="10">
        <v>0</v>
      </c>
      <c r="O17" s="10">
        <v>2</v>
      </c>
      <c r="P17" s="10">
        <v>0</v>
      </c>
      <c r="Q17" s="10">
        <v>1</v>
      </c>
      <c r="R17" s="10">
        <v>1</v>
      </c>
      <c r="S17" s="10">
        <v>1</v>
      </c>
      <c r="T17" s="10">
        <v>0</v>
      </c>
      <c r="U17" s="10">
        <v>0</v>
      </c>
      <c r="V17" s="10">
        <v>1</v>
      </c>
      <c r="W17" s="23">
        <f t="shared" si="0"/>
        <v>235</v>
      </c>
    </row>
    <row r="18" spans="1:23">
      <c r="A18" s="11" t="s">
        <v>315</v>
      </c>
      <c r="B18" s="10">
        <v>34</v>
      </c>
      <c r="C18" s="10">
        <v>2</v>
      </c>
      <c r="D18" s="10">
        <v>32</v>
      </c>
      <c r="E18" s="10">
        <v>0</v>
      </c>
      <c r="F18" s="10">
        <v>2</v>
      </c>
      <c r="G18" s="10">
        <v>0</v>
      </c>
      <c r="H18" s="10">
        <v>0</v>
      </c>
      <c r="I18" s="10">
        <v>0</v>
      </c>
      <c r="J18" s="10">
        <v>0</v>
      </c>
      <c r="K18" s="10">
        <v>0</v>
      </c>
      <c r="L18" s="10">
        <v>0</v>
      </c>
      <c r="M18" s="10">
        <v>0</v>
      </c>
      <c r="N18" s="10">
        <v>0</v>
      </c>
      <c r="O18" s="10">
        <v>2</v>
      </c>
      <c r="P18" s="10">
        <v>0</v>
      </c>
      <c r="Q18" s="10">
        <v>0</v>
      </c>
      <c r="R18" s="10">
        <v>0</v>
      </c>
      <c r="S18" s="10">
        <v>1</v>
      </c>
      <c r="T18" s="10">
        <v>0</v>
      </c>
      <c r="U18" s="10">
        <v>0</v>
      </c>
      <c r="V18" s="10">
        <v>1</v>
      </c>
      <c r="W18" s="23">
        <f t="shared" si="0"/>
        <v>74</v>
      </c>
    </row>
    <row r="19" spans="1:23">
      <c r="A19" s="11" t="s">
        <v>314</v>
      </c>
      <c r="B19" s="10">
        <v>43</v>
      </c>
      <c r="C19" s="10">
        <v>1</v>
      </c>
      <c r="D19" s="10">
        <v>20</v>
      </c>
      <c r="E19" s="10">
        <v>0</v>
      </c>
      <c r="F19" s="10">
        <v>1</v>
      </c>
      <c r="G19" s="10">
        <v>2</v>
      </c>
      <c r="H19" s="10">
        <v>0</v>
      </c>
      <c r="I19" s="10">
        <v>0</v>
      </c>
      <c r="J19" s="10">
        <v>1</v>
      </c>
      <c r="K19" s="10">
        <v>0</v>
      </c>
      <c r="L19" s="10">
        <v>0</v>
      </c>
      <c r="M19" s="10">
        <v>0</v>
      </c>
      <c r="N19" s="10">
        <v>0</v>
      </c>
      <c r="O19" s="10">
        <v>0</v>
      </c>
      <c r="P19" s="10">
        <v>0</v>
      </c>
      <c r="Q19" s="10">
        <v>0</v>
      </c>
      <c r="R19" s="10">
        <v>0</v>
      </c>
      <c r="S19" s="10">
        <v>0</v>
      </c>
      <c r="T19" s="10">
        <v>0</v>
      </c>
      <c r="U19" s="10">
        <v>0</v>
      </c>
      <c r="V19" s="10">
        <v>2</v>
      </c>
      <c r="W19" s="23">
        <f t="shared" si="0"/>
        <v>70</v>
      </c>
    </row>
    <row r="20" spans="1:23">
      <c r="A20" s="11" t="s">
        <v>313</v>
      </c>
      <c r="B20" s="10">
        <v>42</v>
      </c>
      <c r="C20" s="10">
        <v>0</v>
      </c>
      <c r="D20" s="10">
        <v>20</v>
      </c>
      <c r="E20" s="10">
        <v>0</v>
      </c>
      <c r="F20" s="10">
        <v>1</v>
      </c>
      <c r="G20" s="10">
        <v>1</v>
      </c>
      <c r="H20" s="10">
        <v>0</v>
      </c>
      <c r="I20" s="10">
        <v>1</v>
      </c>
      <c r="J20" s="10">
        <v>1</v>
      </c>
      <c r="K20" s="10">
        <v>2</v>
      </c>
      <c r="L20" s="10">
        <v>0</v>
      </c>
      <c r="M20" s="10">
        <v>0</v>
      </c>
      <c r="N20" s="10">
        <v>0</v>
      </c>
      <c r="O20" s="10">
        <v>0</v>
      </c>
      <c r="P20" s="10">
        <v>0</v>
      </c>
      <c r="Q20" s="10">
        <v>0</v>
      </c>
      <c r="R20" s="10">
        <v>0</v>
      </c>
      <c r="S20" s="10">
        <v>0</v>
      </c>
      <c r="T20" s="10">
        <v>0</v>
      </c>
      <c r="U20" s="10">
        <v>0</v>
      </c>
      <c r="V20" s="10">
        <v>3</v>
      </c>
      <c r="W20" s="23">
        <f t="shared" si="0"/>
        <v>71</v>
      </c>
    </row>
    <row r="21" spans="1:23">
      <c r="A21" s="11" t="s">
        <v>312</v>
      </c>
      <c r="B21" s="10">
        <v>37</v>
      </c>
      <c r="C21" s="10">
        <v>0</v>
      </c>
      <c r="D21" s="10">
        <v>22</v>
      </c>
      <c r="E21" s="10">
        <v>0</v>
      </c>
      <c r="F21" s="10">
        <v>1</v>
      </c>
      <c r="G21" s="10">
        <v>0</v>
      </c>
      <c r="H21" s="10">
        <v>0</v>
      </c>
      <c r="I21" s="10">
        <v>0</v>
      </c>
      <c r="J21" s="10">
        <v>2</v>
      </c>
      <c r="K21" s="10">
        <v>0</v>
      </c>
      <c r="L21" s="10">
        <v>0</v>
      </c>
      <c r="M21" s="10">
        <v>0</v>
      </c>
      <c r="N21" s="10">
        <v>0</v>
      </c>
      <c r="O21" s="10">
        <v>0</v>
      </c>
      <c r="P21" s="10">
        <v>0</v>
      </c>
      <c r="Q21" s="10">
        <v>0</v>
      </c>
      <c r="R21" s="10">
        <v>0</v>
      </c>
      <c r="S21" s="10">
        <v>0</v>
      </c>
      <c r="T21" s="10">
        <v>0</v>
      </c>
      <c r="U21" s="10">
        <v>0</v>
      </c>
      <c r="V21" s="10">
        <v>0</v>
      </c>
      <c r="W21" s="23">
        <f t="shared" si="0"/>
        <v>62</v>
      </c>
    </row>
    <row r="22" spans="1:23">
      <c r="A22" s="11" t="s">
        <v>311</v>
      </c>
      <c r="B22" s="10">
        <v>51</v>
      </c>
      <c r="C22" s="10">
        <v>0</v>
      </c>
      <c r="D22" s="10">
        <v>15</v>
      </c>
      <c r="E22" s="10">
        <v>0</v>
      </c>
      <c r="F22" s="10">
        <v>1</v>
      </c>
      <c r="G22" s="10">
        <v>0</v>
      </c>
      <c r="H22" s="10">
        <v>0</v>
      </c>
      <c r="I22" s="10">
        <v>1</v>
      </c>
      <c r="J22" s="10">
        <v>0</v>
      </c>
      <c r="K22" s="10">
        <v>0</v>
      </c>
      <c r="L22" s="10">
        <v>0</v>
      </c>
      <c r="M22" s="10">
        <v>0</v>
      </c>
      <c r="N22" s="10">
        <v>0</v>
      </c>
      <c r="O22" s="10">
        <v>1</v>
      </c>
      <c r="P22" s="10">
        <v>0</v>
      </c>
      <c r="Q22" s="10">
        <v>0</v>
      </c>
      <c r="R22" s="10">
        <v>0</v>
      </c>
      <c r="S22" s="10">
        <v>0</v>
      </c>
      <c r="T22" s="10">
        <v>0</v>
      </c>
      <c r="U22" s="10">
        <v>0</v>
      </c>
      <c r="V22" s="10">
        <v>0</v>
      </c>
      <c r="W22" s="23">
        <f t="shared" si="0"/>
        <v>69</v>
      </c>
    </row>
    <row r="23" spans="1:23">
      <c r="A23" s="11" t="s">
        <v>310</v>
      </c>
      <c r="B23" s="10">
        <v>27</v>
      </c>
      <c r="C23" s="10">
        <v>0</v>
      </c>
      <c r="D23" s="10">
        <v>18</v>
      </c>
      <c r="E23" s="10">
        <v>0</v>
      </c>
      <c r="F23" s="10">
        <v>0</v>
      </c>
      <c r="G23" s="10">
        <v>0</v>
      </c>
      <c r="H23" s="10">
        <v>0</v>
      </c>
      <c r="I23" s="10">
        <v>0</v>
      </c>
      <c r="J23" s="10">
        <v>0</v>
      </c>
      <c r="K23" s="10">
        <v>1</v>
      </c>
      <c r="L23" s="10">
        <v>0</v>
      </c>
      <c r="M23" s="10">
        <v>0</v>
      </c>
      <c r="N23" s="10">
        <v>0</v>
      </c>
      <c r="O23" s="10">
        <v>1</v>
      </c>
      <c r="P23" s="10">
        <v>0</v>
      </c>
      <c r="Q23" s="10">
        <v>0</v>
      </c>
      <c r="R23" s="10">
        <v>0</v>
      </c>
      <c r="S23" s="10">
        <v>0</v>
      </c>
      <c r="T23" s="10">
        <v>0</v>
      </c>
      <c r="U23" s="10">
        <v>0</v>
      </c>
      <c r="V23" s="10">
        <v>1</v>
      </c>
      <c r="W23" s="23">
        <f t="shared" si="0"/>
        <v>48</v>
      </c>
    </row>
    <row r="24" spans="1:23">
      <c r="A24" s="11" t="s">
        <v>309</v>
      </c>
      <c r="B24" s="10">
        <v>38</v>
      </c>
      <c r="C24" s="10">
        <v>1</v>
      </c>
      <c r="D24" s="10">
        <v>21</v>
      </c>
      <c r="E24" s="10">
        <v>0</v>
      </c>
      <c r="F24" s="10">
        <v>1</v>
      </c>
      <c r="G24" s="10">
        <v>0</v>
      </c>
      <c r="H24" s="10">
        <v>0</v>
      </c>
      <c r="I24" s="10">
        <v>1</v>
      </c>
      <c r="J24" s="10">
        <v>2</v>
      </c>
      <c r="K24" s="10">
        <v>0</v>
      </c>
      <c r="L24" s="10">
        <v>0</v>
      </c>
      <c r="M24" s="10">
        <v>0</v>
      </c>
      <c r="N24" s="10">
        <v>0</v>
      </c>
      <c r="O24" s="10">
        <v>0</v>
      </c>
      <c r="P24" s="10">
        <v>0</v>
      </c>
      <c r="Q24" s="10">
        <v>0</v>
      </c>
      <c r="R24" s="10">
        <v>0</v>
      </c>
      <c r="S24" s="10">
        <v>0</v>
      </c>
      <c r="T24" s="10">
        <v>0</v>
      </c>
      <c r="U24" s="10">
        <v>0</v>
      </c>
      <c r="V24" s="10">
        <v>1</v>
      </c>
      <c r="W24" s="23">
        <f t="shared" si="0"/>
        <v>65</v>
      </c>
    </row>
    <row r="25" spans="1:23">
      <c r="A25" s="11" t="s">
        <v>308</v>
      </c>
      <c r="B25" s="10">
        <v>20</v>
      </c>
      <c r="C25" s="10">
        <v>1</v>
      </c>
      <c r="D25" s="10">
        <v>14</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23">
        <f t="shared" si="0"/>
        <v>35</v>
      </c>
    </row>
    <row r="26" spans="1:23">
      <c r="A26" s="11" t="s">
        <v>307</v>
      </c>
      <c r="B26" s="10">
        <v>27</v>
      </c>
      <c r="C26" s="10">
        <v>0</v>
      </c>
      <c r="D26" s="10">
        <v>15</v>
      </c>
      <c r="E26" s="10">
        <v>0</v>
      </c>
      <c r="F26" s="10">
        <v>2</v>
      </c>
      <c r="G26" s="10">
        <v>0</v>
      </c>
      <c r="H26" s="10">
        <v>0</v>
      </c>
      <c r="I26" s="10">
        <v>0</v>
      </c>
      <c r="J26" s="10">
        <v>0</v>
      </c>
      <c r="K26" s="10">
        <v>0</v>
      </c>
      <c r="L26" s="10">
        <v>0</v>
      </c>
      <c r="M26" s="10">
        <v>0</v>
      </c>
      <c r="N26" s="10">
        <v>0</v>
      </c>
      <c r="O26" s="10">
        <v>0</v>
      </c>
      <c r="P26" s="10">
        <v>0</v>
      </c>
      <c r="Q26" s="10">
        <v>0</v>
      </c>
      <c r="R26" s="10">
        <v>0</v>
      </c>
      <c r="S26" s="10">
        <v>0</v>
      </c>
      <c r="T26" s="10">
        <v>0</v>
      </c>
      <c r="U26" s="10">
        <v>0</v>
      </c>
      <c r="V26" s="10">
        <v>2</v>
      </c>
      <c r="W26" s="23">
        <f t="shared" si="0"/>
        <v>46</v>
      </c>
    </row>
    <row r="27" spans="1:23">
      <c r="A27" s="11" t="s">
        <v>306</v>
      </c>
      <c r="B27" s="10">
        <v>21</v>
      </c>
      <c r="C27" s="10">
        <v>1</v>
      </c>
      <c r="D27" s="10">
        <v>20</v>
      </c>
      <c r="E27" s="10">
        <v>0</v>
      </c>
      <c r="F27" s="10">
        <v>0</v>
      </c>
      <c r="G27" s="10">
        <v>0</v>
      </c>
      <c r="H27" s="10">
        <v>0</v>
      </c>
      <c r="I27" s="10">
        <v>0</v>
      </c>
      <c r="J27" s="10">
        <v>0</v>
      </c>
      <c r="K27" s="10">
        <v>0</v>
      </c>
      <c r="L27" s="10">
        <v>0</v>
      </c>
      <c r="M27" s="10">
        <v>0</v>
      </c>
      <c r="N27" s="10">
        <v>0</v>
      </c>
      <c r="O27" s="10">
        <v>2</v>
      </c>
      <c r="P27" s="10">
        <v>0</v>
      </c>
      <c r="Q27" s="10">
        <v>0</v>
      </c>
      <c r="R27" s="10">
        <v>0</v>
      </c>
      <c r="S27" s="10">
        <v>0</v>
      </c>
      <c r="T27" s="10">
        <v>0</v>
      </c>
      <c r="U27" s="10">
        <v>0</v>
      </c>
      <c r="V27" s="10">
        <v>1</v>
      </c>
      <c r="W27" s="23">
        <f t="shared" si="0"/>
        <v>45</v>
      </c>
    </row>
    <row r="28" spans="1:23">
      <c r="A28" s="11" t="s">
        <v>305</v>
      </c>
      <c r="B28" s="10">
        <v>17</v>
      </c>
      <c r="C28" s="10">
        <v>1</v>
      </c>
      <c r="D28" s="10">
        <v>12</v>
      </c>
      <c r="E28" s="10">
        <v>0</v>
      </c>
      <c r="F28" s="10">
        <v>1</v>
      </c>
      <c r="G28" s="10">
        <v>0</v>
      </c>
      <c r="H28" s="10">
        <v>0</v>
      </c>
      <c r="I28" s="10">
        <v>1</v>
      </c>
      <c r="J28" s="10">
        <v>0</v>
      </c>
      <c r="K28" s="10">
        <v>0</v>
      </c>
      <c r="L28" s="10">
        <v>0</v>
      </c>
      <c r="M28" s="10">
        <v>0</v>
      </c>
      <c r="N28" s="10">
        <v>0</v>
      </c>
      <c r="O28" s="10">
        <v>0</v>
      </c>
      <c r="P28" s="10">
        <v>0</v>
      </c>
      <c r="Q28" s="10">
        <v>0</v>
      </c>
      <c r="R28" s="10">
        <v>0</v>
      </c>
      <c r="S28" s="10">
        <v>0</v>
      </c>
      <c r="T28" s="10">
        <v>0</v>
      </c>
      <c r="U28" s="10">
        <v>0</v>
      </c>
      <c r="V28" s="10">
        <v>0</v>
      </c>
      <c r="W28" s="23">
        <f t="shared" si="0"/>
        <v>32</v>
      </c>
    </row>
    <row r="29" spans="1:23">
      <c r="A29" s="11" t="s">
        <v>304</v>
      </c>
      <c r="B29" s="10">
        <v>28</v>
      </c>
      <c r="C29" s="10">
        <v>0</v>
      </c>
      <c r="D29" s="10">
        <v>15</v>
      </c>
      <c r="E29" s="10">
        <v>0</v>
      </c>
      <c r="F29" s="10">
        <v>1</v>
      </c>
      <c r="G29" s="10">
        <v>0</v>
      </c>
      <c r="H29" s="10">
        <v>0</v>
      </c>
      <c r="I29" s="10">
        <v>0</v>
      </c>
      <c r="J29" s="10">
        <v>0</v>
      </c>
      <c r="K29" s="10">
        <v>1</v>
      </c>
      <c r="L29" s="10">
        <v>0</v>
      </c>
      <c r="M29" s="10">
        <v>0</v>
      </c>
      <c r="N29" s="10">
        <v>0</v>
      </c>
      <c r="O29" s="10">
        <v>0</v>
      </c>
      <c r="P29" s="10">
        <v>0</v>
      </c>
      <c r="Q29" s="10">
        <v>0</v>
      </c>
      <c r="R29" s="10">
        <v>0</v>
      </c>
      <c r="S29" s="10">
        <v>0</v>
      </c>
      <c r="T29" s="10">
        <v>0</v>
      </c>
      <c r="U29" s="10">
        <v>0</v>
      </c>
      <c r="V29" s="10">
        <v>0</v>
      </c>
      <c r="W29" s="23">
        <f t="shared" si="0"/>
        <v>45</v>
      </c>
    </row>
    <row r="30" spans="1:23">
      <c r="A30" s="11" t="s">
        <v>303</v>
      </c>
      <c r="B30" s="10">
        <v>17</v>
      </c>
      <c r="C30" s="10">
        <v>0</v>
      </c>
      <c r="D30" s="10">
        <v>12</v>
      </c>
      <c r="E30" s="10">
        <v>0</v>
      </c>
      <c r="F30" s="10">
        <v>1</v>
      </c>
      <c r="G30" s="10">
        <v>0</v>
      </c>
      <c r="H30" s="10">
        <v>0</v>
      </c>
      <c r="I30" s="10">
        <v>1</v>
      </c>
      <c r="J30" s="10">
        <v>0</v>
      </c>
      <c r="K30" s="10">
        <v>0</v>
      </c>
      <c r="L30" s="10">
        <v>0</v>
      </c>
      <c r="M30" s="10">
        <v>0</v>
      </c>
      <c r="N30" s="10">
        <v>0</v>
      </c>
      <c r="O30" s="10">
        <v>0</v>
      </c>
      <c r="P30" s="10">
        <v>1</v>
      </c>
      <c r="Q30" s="10">
        <v>0</v>
      </c>
      <c r="R30" s="10">
        <v>0</v>
      </c>
      <c r="S30" s="10">
        <v>0</v>
      </c>
      <c r="T30" s="10">
        <v>0</v>
      </c>
      <c r="U30" s="10">
        <v>0</v>
      </c>
      <c r="V30" s="10">
        <v>0</v>
      </c>
      <c r="W30" s="23">
        <f t="shared" si="0"/>
        <v>32</v>
      </c>
    </row>
    <row r="31" spans="1:23">
      <c r="A31" s="11" t="s">
        <v>302</v>
      </c>
      <c r="B31" s="10">
        <v>15</v>
      </c>
      <c r="C31" s="10">
        <v>0</v>
      </c>
      <c r="D31" s="10">
        <v>12</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1</v>
      </c>
      <c r="W31" s="23">
        <f t="shared" si="0"/>
        <v>28</v>
      </c>
    </row>
    <row r="32" spans="1:23">
      <c r="A32" s="11" t="s">
        <v>301</v>
      </c>
      <c r="B32" s="10">
        <v>15</v>
      </c>
      <c r="C32" s="10">
        <v>0</v>
      </c>
      <c r="D32" s="10">
        <v>8</v>
      </c>
      <c r="E32" s="10">
        <v>1</v>
      </c>
      <c r="F32" s="10">
        <v>0</v>
      </c>
      <c r="G32" s="10">
        <v>0</v>
      </c>
      <c r="H32" s="10">
        <v>0</v>
      </c>
      <c r="I32" s="10">
        <v>0</v>
      </c>
      <c r="J32" s="10">
        <v>0</v>
      </c>
      <c r="K32" s="10">
        <v>0</v>
      </c>
      <c r="L32" s="10">
        <v>0</v>
      </c>
      <c r="M32" s="10">
        <v>0</v>
      </c>
      <c r="N32" s="10">
        <v>0</v>
      </c>
      <c r="O32" s="10">
        <v>0</v>
      </c>
      <c r="P32" s="10">
        <v>1</v>
      </c>
      <c r="Q32" s="10">
        <v>0</v>
      </c>
      <c r="R32" s="10">
        <v>0</v>
      </c>
      <c r="S32" s="10">
        <v>0</v>
      </c>
      <c r="T32" s="10">
        <v>0</v>
      </c>
      <c r="U32" s="10">
        <v>0</v>
      </c>
      <c r="V32" s="10">
        <v>0</v>
      </c>
      <c r="W32" s="23">
        <f t="shared" si="0"/>
        <v>25</v>
      </c>
    </row>
    <row r="33" spans="1:23">
      <c r="A33" s="11" t="s">
        <v>300</v>
      </c>
      <c r="B33" s="10">
        <v>14</v>
      </c>
      <c r="C33" s="10">
        <v>0</v>
      </c>
      <c r="D33" s="10">
        <v>9</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23">
        <f t="shared" si="0"/>
        <v>23</v>
      </c>
    </row>
    <row r="34" spans="1:23">
      <c r="A34" s="11" t="s">
        <v>299</v>
      </c>
      <c r="B34" s="10">
        <v>8</v>
      </c>
      <c r="C34" s="10">
        <v>0</v>
      </c>
      <c r="D34" s="10">
        <v>9</v>
      </c>
      <c r="E34" s="10">
        <v>0</v>
      </c>
      <c r="F34" s="10">
        <v>0</v>
      </c>
      <c r="G34" s="10">
        <v>0</v>
      </c>
      <c r="H34" s="10">
        <v>0</v>
      </c>
      <c r="I34" s="10">
        <v>0</v>
      </c>
      <c r="J34" s="10">
        <v>0</v>
      </c>
      <c r="K34" s="10">
        <v>1</v>
      </c>
      <c r="L34" s="10">
        <v>0</v>
      </c>
      <c r="M34" s="10">
        <v>0</v>
      </c>
      <c r="N34" s="10">
        <v>0</v>
      </c>
      <c r="O34" s="10">
        <v>0</v>
      </c>
      <c r="P34" s="10">
        <v>0</v>
      </c>
      <c r="Q34" s="10">
        <v>0</v>
      </c>
      <c r="R34" s="10">
        <v>0</v>
      </c>
      <c r="S34" s="10">
        <v>0</v>
      </c>
      <c r="T34" s="10">
        <v>0</v>
      </c>
      <c r="U34" s="10">
        <v>0</v>
      </c>
      <c r="V34" s="10">
        <v>0</v>
      </c>
      <c r="W34" s="23">
        <f t="shared" si="0"/>
        <v>18</v>
      </c>
    </row>
    <row r="35" spans="1:23">
      <c r="A35" s="11" t="s">
        <v>298</v>
      </c>
      <c r="B35" s="10">
        <v>12</v>
      </c>
      <c r="C35" s="10">
        <v>0</v>
      </c>
      <c r="D35" s="10">
        <v>9</v>
      </c>
      <c r="E35" s="10">
        <v>0</v>
      </c>
      <c r="F35" s="10">
        <v>1</v>
      </c>
      <c r="G35" s="10">
        <v>1</v>
      </c>
      <c r="H35" s="10">
        <v>0</v>
      </c>
      <c r="I35" s="10">
        <v>0</v>
      </c>
      <c r="J35" s="10">
        <v>0</v>
      </c>
      <c r="K35" s="10">
        <v>1</v>
      </c>
      <c r="L35" s="10">
        <v>0</v>
      </c>
      <c r="M35" s="10">
        <v>0</v>
      </c>
      <c r="N35" s="10">
        <v>0</v>
      </c>
      <c r="O35" s="10">
        <v>0</v>
      </c>
      <c r="P35" s="10">
        <v>0</v>
      </c>
      <c r="Q35" s="10">
        <v>0</v>
      </c>
      <c r="R35" s="10">
        <v>0</v>
      </c>
      <c r="S35" s="10">
        <v>0</v>
      </c>
      <c r="T35" s="10">
        <v>0</v>
      </c>
      <c r="U35" s="10">
        <v>0</v>
      </c>
      <c r="V35" s="10">
        <v>0</v>
      </c>
      <c r="W35" s="23">
        <f t="shared" si="0"/>
        <v>24</v>
      </c>
    </row>
    <row r="36" spans="1:23">
      <c r="A36" s="11" t="s">
        <v>297</v>
      </c>
      <c r="B36" s="10">
        <v>6</v>
      </c>
      <c r="C36" s="10">
        <v>0</v>
      </c>
      <c r="D36" s="10">
        <v>5</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23">
        <f t="shared" si="0"/>
        <v>11</v>
      </c>
    </row>
    <row r="37" spans="1:23">
      <c r="A37" s="11" t="s">
        <v>296</v>
      </c>
      <c r="B37" s="10">
        <v>14</v>
      </c>
      <c r="C37" s="10">
        <v>0</v>
      </c>
      <c r="D37" s="10">
        <v>20</v>
      </c>
      <c r="E37" s="10">
        <v>0</v>
      </c>
      <c r="F37" s="10">
        <v>1</v>
      </c>
      <c r="G37" s="10">
        <v>0</v>
      </c>
      <c r="H37" s="10">
        <v>0</v>
      </c>
      <c r="I37" s="10">
        <v>0</v>
      </c>
      <c r="J37" s="10">
        <v>0</v>
      </c>
      <c r="K37" s="10">
        <v>2</v>
      </c>
      <c r="L37" s="10">
        <v>0</v>
      </c>
      <c r="M37" s="10">
        <v>0</v>
      </c>
      <c r="N37" s="10">
        <v>0</v>
      </c>
      <c r="O37" s="10">
        <v>0</v>
      </c>
      <c r="P37" s="10">
        <v>0</v>
      </c>
      <c r="Q37" s="10">
        <v>0</v>
      </c>
      <c r="R37" s="10">
        <v>0</v>
      </c>
      <c r="S37" s="10">
        <v>0</v>
      </c>
      <c r="T37" s="10">
        <v>1</v>
      </c>
      <c r="U37" s="10">
        <v>0</v>
      </c>
      <c r="V37" s="10">
        <v>1</v>
      </c>
      <c r="W37" s="23">
        <f t="shared" si="0"/>
        <v>39</v>
      </c>
    </row>
    <row r="38" spans="1:23">
      <c r="A38" s="11" t="s">
        <v>295</v>
      </c>
      <c r="B38" s="10">
        <v>9</v>
      </c>
      <c r="C38" s="10">
        <v>0</v>
      </c>
      <c r="D38" s="10">
        <v>5</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23">
        <f t="shared" si="0"/>
        <v>14</v>
      </c>
    </row>
    <row r="39" spans="1:23">
      <c r="A39" s="11" t="s">
        <v>294</v>
      </c>
      <c r="B39" s="10">
        <v>6</v>
      </c>
      <c r="C39" s="10">
        <v>0</v>
      </c>
      <c r="D39" s="10">
        <v>9</v>
      </c>
      <c r="E39" s="10">
        <v>0</v>
      </c>
      <c r="F39" s="10">
        <v>0</v>
      </c>
      <c r="G39" s="10">
        <v>0</v>
      </c>
      <c r="H39" s="10">
        <v>0</v>
      </c>
      <c r="I39" s="10">
        <v>0</v>
      </c>
      <c r="J39" s="10">
        <v>1</v>
      </c>
      <c r="K39" s="10">
        <v>0</v>
      </c>
      <c r="L39" s="10">
        <v>0</v>
      </c>
      <c r="M39" s="10">
        <v>0</v>
      </c>
      <c r="N39" s="10">
        <v>0</v>
      </c>
      <c r="O39" s="10">
        <v>0</v>
      </c>
      <c r="P39" s="10">
        <v>0</v>
      </c>
      <c r="Q39" s="10">
        <v>0</v>
      </c>
      <c r="R39" s="10">
        <v>0</v>
      </c>
      <c r="S39" s="10">
        <v>0</v>
      </c>
      <c r="T39" s="10">
        <v>0</v>
      </c>
      <c r="U39" s="10">
        <v>0</v>
      </c>
      <c r="V39" s="10">
        <v>0</v>
      </c>
      <c r="W39" s="23">
        <f t="shared" si="0"/>
        <v>16</v>
      </c>
    </row>
    <row r="40" spans="1:23">
      <c r="A40" s="11" t="s">
        <v>293</v>
      </c>
      <c r="B40" s="10">
        <v>10</v>
      </c>
      <c r="C40" s="10">
        <v>0</v>
      </c>
      <c r="D40" s="10">
        <v>4</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23">
        <f t="shared" si="0"/>
        <v>14</v>
      </c>
    </row>
    <row r="41" spans="1:23">
      <c r="A41" s="11" t="s">
        <v>292</v>
      </c>
      <c r="B41" s="10">
        <v>3</v>
      </c>
      <c r="C41" s="10">
        <v>0</v>
      </c>
      <c r="D41" s="10">
        <v>4</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23">
        <f t="shared" si="0"/>
        <v>8</v>
      </c>
    </row>
    <row r="42" spans="1:23">
      <c r="A42" s="11" t="s">
        <v>291</v>
      </c>
      <c r="B42" s="10">
        <v>6</v>
      </c>
      <c r="C42" s="10">
        <v>0</v>
      </c>
      <c r="D42" s="10">
        <v>1</v>
      </c>
      <c r="E42" s="10">
        <v>0</v>
      </c>
      <c r="F42" s="10">
        <v>0</v>
      </c>
      <c r="G42" s="10">
        <v>0</v>
      </c>
      <c r="H42" s="10">
        <v>0</v>
      </c>
      <c r="I42" s="10">
        <v>0</v>
      </c>
      <c r="J42" s="10">
        <v>1</v>
      </c>
      <c r="K42" s="10">
        <v>0</v>
      </c>
      <c r="L42" s="10">
        <v>0</v>
      </c>
      <c r="M42" s="10">
        <v>0</v>
      </c>
      <c r="N42" s="10">
        <v>0</v>
      </c>
      <c r="O42" s="10">
        <v>0</v>
      </c>
      <c r="P42" s="10">
        <v>0</v>
      </c>
      <c r="Q42" s="10">
        <v>0</v>
      </c>
      <c r="R42" s="10">
        <v>0</v>
      </c>
      <c r="S42" s="10">
        <v>0</v>
      </c>
      <c r="T42" s="10">
        <v>0</v>
      </c>
      <c r="U42" s="10">
        <v>0</v>
      </c>
      <c r="V42" s="10">
        <v>0</v>
      </c>
      <c r="W42" s="23">
        <f t="shared" si="0"/>
        <v>8</v>
      </c>
    </row>
    <row r="43" spans="1:23">
      <c r="A43" s="11" t="s">
        <v>290</v>
      </c>
      <c r="B43" s="10">
        <v>0</v>
      </c>
      <c r="C43" s="10">
        <v>0</v>
      </c>
      <c r="D43" s="10">
        <v>4</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23">
        <f t="shared" si="0"/>
        <v>4</v>
      </c>
    </row>
    <row r="44" spans="1:23">
      <c r="A44" s="11" t="s">
        <v>289</v>
      </c>
      <c r="B44" s="10">
        <v>5</v>
      </c>
      <c r="C44" s="10">
        <v>0</v>
      </c>
      <c r="D44" s="10">
        <v>5</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23">
        <f t="shared" si="0"/>
        <v>10</v>
      </c>
    </row>
    <row r="45" spans="1:23">
      <c r="A45" s="11" t="s">
        <v>288</v>
      </c>
      <c r="B45" s="10">
        <v>3</v>
      </c>
      <c r="C45" s="10">
        <v>0</v>
      </c>
      <c r="D45" s="10">
        <v>2</v>
      </c>
      <c r="E45" s="10">
        <v>0</v>
      </c>
      <c r="F45" s="10">
        <v>0</v>
      </c>
      <c r="G45" s="10">
        <v>0</v>
      </c>
      <c r="H45" s="10">
        <v>0</v>
      </c>
      <c r="I45" s="10">
        <v>0</v>
      </c>
      <c r="J45" s="10">
        <v>0</v>
      </c>
      <c r="K45" s="10">
        <v>0</v>
      </c>
      <c r="L45" s="10">
        <v>0</v>
      </c>
      <c r="M45" s="10">
        <v>0</v>
      </c>
      <c r="N45" s="10">
        <v>0</v>
      </c>
      <c r="O45" s="10">
        <v>0</v>
      </c>
      <c r="P45" s="10">
        <v>0</v>
      </c>
      <c r="Q45" s="10">
        <v>0</v>
      </c>
      <c r="R45" s="10">
        <v>0</v>
      </c>
      <c r="S45" s="10">
        <v>0</v>
      </c>
      <c r="T45" s="10">
        <v>0</v>
      </c>
      <c r="U45" s="10">
        <v>0</v>
      </c>
      <c r="V45" s="10">
        <v>0</v>
      </c>
      <c r="W45" s="23">
        <f t="shared" si="0"/>
        <v>5</v>
      </c>
    </row>
    <row r="46" spans="1:23">
      <c r="A46" s="11" t="s">
        <v>287</v>
      </c>
      <c r="B46" s="10">
        <v>0</v>
      </c>
      <c r="C46" s="10">
        <v>0</v>
      </c>
      <c r="D46" s="10">
        <v>0</v>
      </c>
      <c r="E46" s="10">
        <v>0</v>
      </c>
      <c r="F46" s="10">
        <v>0</v>
      </c>
      <c r="G46" s="10">
        <v>0</v>
      </c>
      <c r="H46" s="10">
        <v>0</v>
      </c>
      <c r="I46" s="10">
        <v>0</v>
      </c>
      <c r="J46" s="10">
        <v>0</v>
      </c>
      <c r="K46" s="10">
        <v>0</v>
      </c>
      <c r="L46" s="10">
        <v>0</v>
      </c>
      <c r="M46" s="10">
        <v>0</v>
      </c>
      <c r="N46" s="10">
        <v>0</v>
      </c>
      <c r="O46" s="10">
        <v>0</v>
      </c>
      <c r="P46" s="10">
        <v>0</v>
      </c>
      <c r="Q46" s="10">
        <v>0</v>
      </c>
      <c r="R46" s="10">
        <v>0</v>
      </c>
      <c r="S46" s="10">
        <v>0</v>
      </c>
      <c r="T46" s="10">
        <v>0</v>
      </c>
      <c r="U46" s="10">
        <v>0</v>
      </c>
      <c r="V46" s="10">
        <v>0</v>
      </c>
      <c r="W46" s="23">
        <f t="shared" si="0"/>
        <v>0</v>
      </c>
    </row>
    <row r="47" spans="1:23">
      <c r="A47" s="11" t="s">
        <v>286</v>
      </c>
      <c r="B47" s="10">
        <v>2</v>
      </c>
      <c r="C47" s="10">
        <v>0</v>
      </c>
      <c r="D47" s="10">
        <v>3</v>
      </c>
      <c r="E47" s="10">
        <v>0</v>
      </c>
      <c r="F47" s="10">
        <v>0</v>
      </c>
      <c r="G47" s="10">
        <v>0</v>
      </c>
      <c r="H47" s="10">
        <v>0</v>
      </c>
      <c r="I47" s="10">
        <v>0</v>
      </c>
      <c r="J47" s="10">
        <v>1</v>
      </c>
      <c r="K47" s="10">
        <v>0</v>
      </c>
      <c r="L47" s="10">
        <v>0</v>
      </c>
      <c r="M47" s="10">
        <v>0</v>
      </c>
      <c r="N47" s="10">
        <v>0</v>
      </c>
      <c r="O47" s="10">
        <v>0</v>
      </c>
      <c r="P47" s="10">
        <v>0</v>
      </c>
      <c r="Q47" s="10">
        <v>0</v>
      </c>
      <c r="R47" s="10">
        <v>0</v>
      </c>
      <c r="S47" s="10">
        <v>0</v>
      </c>
      <c r="T47" s="10">
        <v>0</v>
      </c>
      <c r="U47" s="10">
        <v>0</v>
      </c>
      <c r="V47" s="10">
        <v>0</v>
      </c>
      <c r="W47" s="23">
        <f t="shared" si="0"/>
        <v>6</v>
      </c>
    </row>
    <row r="48" spans="1:23">
      <c r="A48" s="22" t="s">
        <v>61</v>
      </c>
      <c r="B48" s="21">
        <f t="shared" ref="B48:V48" si="1">SUM(B7:B47)</f>
        <v>922</v>
      </c>
      <c r="C48" s="21">
        <f t="shared" si="1"/>
        <v>40</v>
      </c>
      <c r="D48" s="21">
        <f t="shared" si="1"/>
        <v>1028</v>
      </c>
      <c r="E48" s="21">
        <f t="shared" si="1"/>
        <v>1</v>
      </c>
      <c r="F48" s="21">
        <f t="shared" si="1"/>
        <v>26</v>
      </c>
      <c r="G48" s="21">
        <f t="shared" si="1"/>
        <v>13</v>
      </c>
      <c r="H48" s="21">
        <f t="shared" si="1"/>
        <v>3</v>
      </c>
      <c r="I48" s="21">
        <f t="shared" si="1"/>
        <v>10</v>
      </c>
      <c r="J48" s="21">
        <f t="shared" si="1"/>
        <v>20</v>
      </c>
      <c r="K48" s="21">
        <f t="shared" si="1"/>
        <v>11</v>
      </c>
      <c r="L48" s="21">
        <f t="shared" si="1"/>
        <v>2</v>
      </c>
      <c r="M48" s="21">
        <f t="shared" si="1"/>
        <v>0</v>
      </c>
      <c r="N48" s="21">
        <f t="shared" si="1"/>
        <v>0</v>
      </c>
      <c r="O48" s="21">
        <f t="shared" si="1"/>
        <v>14</v>
      </c>
      <c r="P48" s="21">
        <f t="shared" si="1"/>
        <v>4</v>
      </c>
      <c r="Q48" s="21">
        <f t="shared" si="1"/>
        <v>2</v>
      </c>
      <c r="R48" s="21">
        <f t="shared" si="1"/>
        <v>1</v>
      </c>
      <c r="S48" s="21">
        <f t="shared" si="1"/>
        <v>2</v>
      </c>
      <c r="T48" s="21">
        <f t="shared" si="1"/>
        <v>1</v>
      </c>
      <c r="U48" s="21">
        <f t="shared" si="1"/>
        <v>7</v>
      </c>
      <c r="V48" s="21">
        <f t="shared" si="1"/>
        <v>24</v>
      </c>
      <c r="W48" s="23">
        <f t="shared" si="0"/>
        <v>2131</v>
      </c>
    </row>
    <row r="49" spans="1:1">
      <c r="A49" s="16"/>
    </row>
    <row r="50" spans="1:1">
      <c r="A50" s="16" t="s">
        <v>285</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4D58-42C4-43E0-8B52-0A4AC80162F4}">
  <sheetPr>
    <pageSetUpPr fitToPage="1"/>
  </sheetPr>
  <dimension ref="A1:W50"/>
  <sheetViews>
    <sheetView zoomScaleNormal="100" zoomScaleSheetLayoutView="100" workbookViewId="0"/>
  </sheetViews>
  <sheetFormatPr defaultColWidth="9" defaultRowHeight="18"/>
  <cols>
    <col min="1" max="1" width="35.59765625" style="7" customWidth="1"/>
    <col min="2" max="23" width="20.59765625" style="7" customWidth="1"/>
    <col min="24" max="16384" width="9" style="7"/>
  </cols>
  <sheetData>
    <row r="1" spans="1:23" ht="19.8">
      <c r="A1" s="14" t="s">
        <v>71</v>
      </c>
    </row>
    <row r="2" spans="1:23" ht="19.8">
      <c r="A2" s="14" t="s">
        <v>70</v>
      </c>
    </row>
    <row r="3" spans="1:23" ht="19.8">
      <c r="A3" s="14" t="s">
        <v>69</v>
      </c>
    </row>
    <row r="4" spans="1:23" ht="19.8">
      <c r="A4" s="14"/>
    </row>
    <row r="5" spans="1:23" ht="19.8">
      <c r="A5" s="14" t="s">
        <v>330</v>
      </c>
    </row>
    <row r="6" spans="1:23">
      <c r="A6" s="26" t="s">
        <v>37</v>
      </c>
      <c r="B6" s="12" t="s">
        <v>282</v>
      </c>
      <c r="C6" s="12" t="s">
        <v>281</v>
      </c>
      <c r="D6" s="12" t="s">
        <v>280</v>
      </c>
      <c r="E6" s="12" t="s">
        <v>279</v>
      </c>
      <c r="F6" s="12" t="s">
        <v>278</v>
      </c>
      <c r="G6" s="12" t="s">
        <v>277</v>
      </c>
      <c r="H6" s="12" t="s">
        <v>276</v>
      </c>
      <c r="I6" s="12" t="s">
        <v>275</v>
      </c>
      <c r="J6" s="12" t="s">
        <v>274</v>
      </c>
      <c r="K6" s="12" t="s">
        <v>273</v>
      </c>
      <c r="L6" s="12" t="s">
        <v>272</v>
      </c>
      <c r="M6" s="12" t="s">
        <v>271</v>
      </c>
      <c r="N6" s="12" t="s">
        <v>270</v>
      </c>
      <c r="O6" s="12" t="s">
        <v>269</v>
      </c>
      <c r="P6" s="12" t="s">
        <v>268</v>
      </c>
      <c r="Q6" s="12" t="s">
        <v>267</v>
      </c>
      <c r="R6" s="12" t="s">
        <v>266</v>
      </c>
      <c r="S6" s="12" t="s">
        <v>265</v>
      </c>
      <c r="T6" s="12" t="s">
        <v>328</v>
      </c>
      <c r="U6" s="12" t="s">
        <v>327</v>
      </c>
      <c r="V6" s="12" t="s">
        <v>262</v>
      </c>
      <c r="W6" s="12" t="s">
        <v>61</v>
      </c>
    </row>
    <row r="7" spans="1:23">
      <c r="A7" s="11" t="s">
        <v>326</v>
      </c>
      <c r="B7" s="10">
        <v>159</v>
      </c>
      <c r="C7" s="10">
        <v>4</v>
      </c>
      <c r="D7" s="10">
        <v>235</v>
      </c>
      <c r="E7" s="10">
        <v>0</v>
      </c>
      <c r="F7" s="10">
        <v>4</v>
      </c>
      <c r="G7" s="10">
        <v>3</v>
      </c>
      <c r="H7" s="10">
        <v>1</v>
      </c>
      <c r="I7" s="10">
        <v>3</v>
      </c>
      <c r="J7" s="10">
        <v>2</v>
      </c>
      <c r="K7" s="10">
        <v>2</v>
      </c>
      <c r="L7" s="10">
        <v>0</v>
      </c>
      <c r="M7" s="10">
        <v>0</v>
      </c>
      <c r="N7" s="10">
        <v>0</v>
      </c>
      <c r="O7" s="10">
        <v>2</v>
      </c>
      <c r="P7" s="10">
        <v>2</v>
      </c>
      <c r="Q7" s="10">
        <v>0</v>
      </c>
      <c r="R7" s="10">
        <v>0</v>
      </c>
      <c r="S7" s="10">
        <v>1</v>
      </c>
      <c r="T7" s="10">
        <v>0</v>
      </c>
      <c r="U7" s="10">
        <v>5</v>
      </c>
      <c r="V7" s="10">
        <v>5</v>
      </c>
      <c r="W7" s="23">
        <f t="shared" ref="W7:W48" si="0">SUM(B7:V7)</f>
        <v>428</v>
      </c>
    </row>
    <row r="8" spans="1:23">
      <c r="A8" s="11" t="s">
        <v>325</v>
      </c>
      <c r="B8" s="10">
        <v>116</v>
      </c>
      <c r="C8" s="10">
        <v>6</v>
      </c>
      <c r="D8" s="10">
        <v>142</v>
      </c>
      <c r="E8" s="10">
        <v>0</v>
      </c>
      <c r="F8" s="10">
        <v>3</v>
      </c>
      <c r="G8" s="10">
        <v>1</v>
      </c>
      <c r="H8" s="10">
        <v>0</v>
      </c>
      <c r="I8" s="10">
        <v>3</v>
      </c>
      <c r="J8" s="10">
        <v>0</v>
      </c>
      <c r="K8" s="10">
        <v>1</v>
      </c>
      <c r="L8" s="10">
        <v>1</v>
      </c>
      <c r="M8" s="10">
        <v>0</v>
      </c>
      <c r="N8" s="10">
        <v>0</v>
      </c>
      <c r="O8" s="10">
        <v>4</v>
      </c>
      <c r="P8" s="10">
        <v>0</v>
      </c>
      <c r="Q8" s="10">
        <v>0</v>
      </c>
      <c r="R8" s="10">
        <v>0</v>
      </c>
      <c r="S8" s="10">
        <v>0</v>
      </c>
      <c r="T8" s="10">
        <v>0</v>
      </c>
      <c r="U8" s="10">
        <v>0</v>
      </c>
      <c r="V8" s="10">
        <v>3</v>
      </c>
      <c r="W8" s="23">
        <f t="shared" si="0"/>
        <v>280</v>
      </c>
    </row>
    <row r="9" spans="1:23">
      <c r="A9" s="11" t="s">
        <v>324</v>
      </c>
      <c r="B9" s="10">
        <v>64</v>
      </c>
      <c r="C9" s="10">
        <v>6</v>
      </c>
      <c r="D9" s="10">
        <v>130</v>
      </c>
      <c r="E9" s="10">
        <v>1</v>
      </c>
      <c r="F9" s="10">
        <v>1</v>
      </c>
      <c r="G9" s="10">
        <v>1</v>
      </c>
      <c r="H9" s="10">
        <v>0</v>
      </c>
      <c r="I9" s="10">
        <v>0</v>
      </c>
      <c r="J9" s="10">
        <v>1</v>
      </c>
      <c r="K9" s="10">
        <v>0</v>
      </c>
      <c r="L9" s="10">
        <v>0</v>
      </c>
      <c r="M9" s="10">
        <v>0</v>
      </c>
      <c r="N9" s="10">
        <v>0</v>
      </c>
      <c r="O9" s="10">
        <v>0</v>
      </c>
      <c r="P9" s="10">
        <v>1</v>
      </c>
      <c r="Q9" s="10">
        <v>0</v>
      </c>
      <c r="R9" s="10">
        <v>0</v>
      </c>
      <c r="S9" s="10">
        <v>0</v>
      </c>
      <c r="T9" s="10">
        <v>0</v>
      </c>
      <c r="U9" s="10">
        <v>1</v>
      </c>
      <c r="V9" s="10">
        <v>3</v>
      </c>
      <c r="W9" s="23">
        <f t="shared" si="0"/>
        <v>209</v>
      </c>
    </row>
    <row r="10" spans="1:23">
      <c r="A10" s="11" t="s">
        <v>323</v>
      </c>
      <c r="B10" s="10">
        <v>66</v>
      </c>
      <c r="C10" s="10">
        <v>0</v>
      </c>
      <c r="D10" s="10">
        <v>99</v>
      </c>
      <c r="E10" s="10">
        <v>0</v>
      </c>
      <c r="F10" s="10">
        <v>0</v>
      </c>
      <c r="G10" s="10">
        <v>2</v>
      </c>
      <c r="H10" s="10">
        <v>0</v>
      </c>
      <c r="I10" s="10">
        <v>0</v>
      </c>
      <c r="J10" s="10">
        <v>0</v>
      </c>
      <c r="K10" s="10">
        <v>0</v>
      </c>
      <c r="L10" s="10">
        <v>0</v>
      </c>
      <c r="M10" s="10">
        <v>0</v>
      </c>
      <c r="N10" s="10">
        <v>0</v>
      </c>
      <c r="O10" s="10">
        <v>0</v>
      </c>
      <c r="P10" s="10">
        <v>0</v>
      </c>
      <c r="Q10" s="10">
        <v>0</v>
      </c>
      <c r="R10" s="10">
        <v>0</v>
      </c>
      <c r="S10" s="10">
        <v>0</v>
      </c>
      <c r="T10" s="10">
        <v>0</v>
      </c>
      <c r="U10" s="10">
        <v>0</v>
      </c>
      <c r="V10" s="10">
        <v>2</v>
      </c>
      <c r="W10" s="23">
        <f t="shared" si="0"/>
        <v>169</v>
      </c>
    </row>
    <row r="11" spans="1:23">
      <c r="A11" s="11" t="s">
        <v>322</v>
      </c>
      <c r="B11" s="10">
        <v>58</v>
      </c>
      <c r="C11" s="10">
        <v>1</v>
      </c>
      <c r="D11" s="10">
        <v>66</v>
      </c>
      <c r="E11" s="10">
        <v>0</v>
      </c>
      <c r="F11" s="10">
        <v>2</v>
      </c>
      <c r="G11" s="10">
        <v>1</v>
      </c>
      <c r="H11" s="10">
        <v>2</v>
      </c>
      <c r="I11" s="10">
        <v>0</v>
      </c>
      <c r="J11" s="10">
        <v>1</v>
      </c>
      <c r="K11" s="10">
        <v>1</v>
      </c>
      <c r="L11" s="10">
        <v>1</v>
      </c>
      <c r="M11" s="10">
        <v>0</v>
      </c>
      <c r="N11" s="10">
        <v>0</v>
      </c>
      <c r="O11" s="10">
        <v>0</v>
      </c>
      <c r="P11" s="10">
        <v>0</v>
      </c>
      <c r="Q11" s="10">
        <v>0</v>
      </c>
      <c r="R11" s="10">
        <v>0</v>
      </c>
      <c r="S11" s="10">
        <v>0</v>
      </c>
      <c r="T11" s="10">
        <v>0</v>
      </c>
      <c r="U11" s="10">
        <v>1</v>
      </c>
      <c r="V11" s="10">
        <v>3</v>
      </c>
      <c r="W11" s="23">
        <f t="shared" si="0"/>
        <v>137</v>
      </c>
    </row>
    <row r="12" spans="1:23">
      <c r="A12" s="11" t="s">
        <v>321</v>
      </c>
      <c r="B12" s="10">
        <v>52</v>
      </c>
      <c r="C12" s="10">
        <v>2</v>
      </c>
      <c r="D12" s="10">
        <v>72</v>
      </c>
      <c r="E12" s="10">
        <v>0</v>
      </c>
      <c r="F12" s="10">
        <v>3</v>
      </c>
      <c r="G12" s="10">
        <v>1</v>
      </c>
      <c r="H12" s="10">
        <v>0</v>
      </c>
      <c r="I12" s="10">
        <v>2</v>
      </c>
      <c r="J12" s="10">
        <v>1</v>
      </c>
      <c r="K12" s="10">
        <v>0</v>
      </c>
      <c r="L12" s="10">
        <v>0</v>
      </c>
      <c r="M12" s="10">
        <v>0</v>
      </c>
      <c r="N12" s="10">
        <v>0</v>
      </c>
      <c r="O12" s="10">
        <v>1</v>
      </c>
      <c r="P12" s="10">
        <v>0</v>
      </c>
      <c r="Q12" s="10">
        <v>0</v>
      </c>
      <c r="R12" s="10">
        <v>0</v>
      </c>
      <c r="S12" s="10">
        <v>0</v>
      </c>
      <c r="T12" s="10">
        <v>0</v>
      </c>
      <c r="U12" s="10">
        <v>0</v>
      </c>
      <c r="V12" s="10">
        <v>2</v>
      </c>
      <c r="W12" s="23">
        <f t="shared" si="0"/>
        <v>136</v>
      </c>
    </row>
    <row r="13" spans="1:23">
      <c r="A13" s="11" t="s">
        <v>320</v>
      </c>
      <c r="B13" s="10">
        <v>52</v>
      </c>
      <c r="C13" s="10">
        <v>1</v>
      </c>
      <c r="D13" s="10">
        <v>36</v>
      </c>
      <c r="E13" s="10">
        <v>0</v>
      </c>
      <c r="F13" s="10">
        <v>2</v>
      </c>
      <c r="G13" s="10">
        <v>2</v>
      </c>
      <c r="H13" s="10">
        <v>0</v>
      </c>
      <c r="I13" s="10">
        <v>1</v>
      </c>
      <c r="J13" s="10">
        <v>3</v>
      </c>
      <c r="K13" s="10">
        <v>0</v>
      </c>
      <c r="L13" s="10">
        <v>0</v>
      </c>
      <c r="M13" s="10">
        <v>0</v>
      </c>
      <c r="N13" s="10">
        <v>0</v>
      </c>
      <c r="O13" s="10">
        <v>2</v>
      </c>
      <c r="P13" s="10">
        <v>0</v>
      </c>
      <c r="Q13" s="10">
        <v>0</v>
      </c>
      <c r="R13" s="10">
        <v>0</v>
      </c>
      <c r="S13" s="10">
        <v>0</v>
      </c>
      <c r="T13" s="10">
        <v>0</v>
      </c>
      <c r="U13" s="10">
        <v>0</v>
      </c>
      <c r="V13" s="10">
        <v>0</v>
      </c>
      <c r="W13" s="23">
        <f t="shared" si="0"/>
        <v>99</v>
      </c>
    </row>
    <row r="14" spans="1:23">
      <c r="A14" s="11" t="s">
        <v>319</v>
      </c>
      <c r="B14" s="10">
        <v>48</v>
      </c>
      <c r="C14" s="10">
        <v>0</v>
      </c>
      <c r="D14" s="10">
        <v>39</v>
      </c>
      <c r="E14" s="10">
        <v>0</v>
      </c>
      <c r="F14" s="10">
        <v>0</v>
      </c>
      <c r="G14" s="10">
        <v>2</v>
      </c>
      <c r="H14" s="10">
        <v>0</v>
      </c>
      <c r="I14" s="10">
        <v>0</v>
      </c>
      <c r="J14" s="10">
        <v>0</v>
      </c>
      <c r="K14" s="10">
        <v>1</v>
      </c>
      <c r="L14" s="10">
        <v>0</v>
      </c>
      <c r="M14" s="10">
        <v>0</v>
      </c>
      <c r="N14" s="10">
        <v>0</v>
      </c>
      <c r="O14" s="10">
        <v>0</v>
      </c>
      <c r="P14" s="10">
        <v>0</v>
      </c>
      <c r="Q14" s="10">
        <v>0</v>
      </c>
      <c r="R14" s="10">
        <v>0</v>
      </c>
      <c r="S14" s="10">
        <v>0</v>
      </c>
      <c r="T14" s="10">
        <v>0</v>
      </c>
      <c r="U14" s="10">
        <v>0</v>
      </c>
      <c r="V14" s="10">
        <v>0</v>
      </c>
      <c r="W14" s="23">
        <f t="shared" si="0"/>
        <v>90</v>
      </c>
    </row>
    <row r="15" spans="1:23">
      <c r="A15" s="11" t="s">
        <v>318</v>
      </c>
      <c r="B15" s="10">
        <v>43</v>
      </c>
      <c r="C15" s="10">
        <v>1</v>
      </c>
      <c r="D15" s="10">
        <v>16</v>
      </c>
      <c r="E15" s="10">
        <v>0</v>
      </c>
      <c r="F15" s="10">
        <v>1</v>
      </c>
      <c r="G15" s="10">
        <v>0</v>
      </c>
      <c r="H15" s="10">
        <v>0</v>
      </c>
      <c r="I15" s="10">
        <v>0</v>
      </c>
      <c r="J15" s="10">
        <v>1</v>
      </c>
      <c r="K15" s="10">
        <v>1</v>
      </c>
      <c r="L15" s="10">
        <v>0</v>
      </c>
      <c r="M15" s="10">
        <v>0</v>
      </c>
      <c r="N15" s="10">
        <v>0</v>
      </c>
      <c r="O15" s="10">
        <v>0</v>
      </c>
      <c r="P15" s="10">
        <v>1</v>
      </c>
      <c r="Q15" s="10">
        <v>0</v>
      </c>
      <c r="R15" s="10">
        <v>0</v>
      </c>
      <c r="S15" s="10">
        <v>0</v>
      </c>
      <c r="T15" s="10">
        <v>0</v>
      </c>
      <c r="U15" s="10">
        <v>0</v>
      </c>
      <c r="V15" s="10">
        <v>1</v>
      </c>
      <c r="W15" s="23">
        <f t="shared" si="0"/>
        <v>65</v>
      </c>
    </row>
    <row r="16" spans="1:23">
      <c r="A16" s="11" t="s">
        <v>317</v>
      </c>
      <c r="B16" s="10">
        <v>17</v>
      </c>
      <c r="C16" s="10">
        <v>5</v>
      </c>
      <c r="D16" s="10">
        <v>14</v>
      </c>
      <c r="E16" s="10">
        <v>0</v>
      </c>
      <c r="F16" s="10">
        <v>0</v>
      </c>
      <c r="G16" s="10">
        <v>0</v>
      </c>
      <c r="H16" s="10">
        <v>0</v>
      </c>
      <c r="I16" s="10">
        <v>0</v>
      </c>
      <c r="J16" s="10">
        <v>0</v>
      </c>
      <c r="K16" s="10">
        <v>0</v>
      </c>
      <c r="L16" s="10">
        <v>0</v>
      </c>
      <c r="M16" s="10">
        <v>0</v>
      </c>
      <c r="N16" s="10">
        <v>0</v>
      </c>
      <c r="O16" s="10">
        <v>1</v>
      </c>
      <c r="P16" s="10">
        <v>0</v>
      </c>
      <c r="Q16" s="10">
        <v>1</v>
      </c>
      <c r="R16" s="10">
        <v>0</v>
      </c>
      <c r="S16" s="10">
        <v>0</v>
      </c>
      <c r="T16" s="10">
        <v>0</v>
      </c>
      <c r="U16" s="10">
        <v>0</v>
      </c>
      <c r="V16" s="10">
        <v>2</v>
      </c>
      <c r="W16" s="23">
        <f t="shared" si="0"/>
        <v>40</v>
      </c>
    </row>
    <row r="17" spans="1:23">
      <c r="A17" s="11" t="s">
        <v>316</v>
      </c>
      <c r="B17" s="10">
        <v>50</v>
      </c>
      <c r="C17" s="10">
        <v>12</v>
      </c>
      <c r="D17" s="10">
        <v>126</v>
      </c>
      <c r="E17" s="10">
        <v>0</v>
      </c>
      <c r="F17" s="10">
        <v>2</v>
      </c>
      <c r="G17" s="10">
        <v>0</v>
      </c>
      <c r="H17" s="10">
        <v>0</v>
      </c>
      <c r="I17" s="10">
        <v>0</v>
      </c>
      <c r="J17" s="10">
        <v>6</v>
      </c>
      <c r="K17" s="10">
        <v>1</v>
      </c>
      <c r="L17" s="10">
        <v>0</v>
      </c>
      <c r="M17" s="10">
        <v>0</v>
      </c>
      <c r="N17" s="10">
        <v>0</v>
      </c>
      <c r="O17" s="10">
        <v>1</v>
      </c>
      <c r="P17" s="10">
        <v>0</v>
      </c>
      <c r="Q17" s="10">
        <v>1</v>
      </c>
      <c r="R17" s="10">
        <v>1</v>
      </c>
      <c r="S17" s="10">
        <v>1</v>
      </c>
      <c r="T17" s="10">
        <v>0</v>
      </c>
      <c r="U17" s="10">
        <v>0</v>
      </c>
      <c r="V17" s="10">
        <v>1</v>
      </c>
      <c r="W17" s="23">
        <f t="shared" si="0"/>
        <v>202</v>
      </c>
    </row>
    <row r="18" spans="1:23">
      <c r="A18" s="11" t="s">
        <v>315</v>
      </c>
      <c r="B18" s="10">
        <v>20</v>
      </c>
      <c r="C18" s="10">
        <v>1</v>
      </c>
      <c r="D18" s="10">
        <v>9</v>
      </c>
      <c r="E18" s="10">
        <v>0</v>
      </c>
      <c r="F18" s="10">
        <v>0</v>
      </c>
      <c r="G18" s="10">
        <v>0</v>
      </c>
      <c r="H18" s="10">
        <v>0</v>
      </c>
      <c r="I18" s="10">
        <v>1</v>
      </c>
      <c r="J18" s="10">
        <v>0</v>
      </c>
      <c r="K18" s="10">
        <v>0</v>
      </c>
      <c r="L18" s="10">
        <v>0</v>
      </c>
      <c r="M18" s="10">
        <v>0</v>
      </c>
      <c r="N18" s="10">
        <v>0</v>
      </c>
      <c r="O18" s="10">
        <v>0</v>
      </c>
      <c r="P18" s="10">
        <v>0</v>
      </c>
      <c r="Q18" s="10">
        <v>0</v>
      </c>
      <c r="R18" s="10">
        <v>0</v>
      </c>
      <c r="S18" s="10">
        <v>0</v>
      </c>
      <c r="T18" s="10">
        <v>0</v>
      </c>
      <c r="U18" s="10">
        <v>0</v>
      </c>
      <c r="V18" s="10">
        <v>0</v>
      </c>
      <c r="W18" s="23">
        <f t="shared" si="0"/>
        <v>31</v>
      </c>
    </row>
    <row r="19" spans="1:23">
      <c r="A19" s="11" t="s">
        <v>314</v>
      </c>
      <c r="B19" s="10">
        <v>22</v>
      </c>
      <c r="C19" s="10">
        <v>0</v>
      </c>
      <c r="D19" s="10">
        <v>6</v>
      </c>
      <c r="E19" s="10">
        <v>0</v>
      </c>
      <c r="F19" s="10">
        <v>1</v>
      </c>
      <c r="G19" s="10">
        <v>0</v>
      </c>
      <c r="H19" s="10">
        <v>0</v>
      </c>
      <c r="I19" s="10">
        <v>0</v>
      </c>
      <c r="J19" s="10">
        <v>2</v>
      </c>
      <c r="K19" s="10">
        <v>0</v>
      </c>
      <c r="L19" s="10">
        <v>0</v>
      </c>
      <c r="M19" s="10">
        <v>0</v>
      </c>
      <c r="N19" s="10">
        <v>0</v>
      </c>
      <c r="O19" s="10">
        <v>2</v>
      </c>
      <c r="P19" s="10">
        <v>0</v>
      </c>
      <c r="Q19" s="10">
        <v>0</v>
      </c>
      <c r="R19" s="10">
        <v>0</v>
      </c>
      <c r="S19" s="10">
        <v>0</v>
      </c>
      <c r="T19" s="10">
        <v>0</v>
      </c>
      <c r="U19" s="10">
        <v>0</v>
      </c>
      <c r="V19" s="10">
        <v>0</v>
      </c>
      <c r="W19" s="23">
        <f t="shared" si="0"/>
        <v>33</v>
      </c>
    </row>
    <row r="20" spans="1:23">
      <c r="A20" s="11" t="s">
        <v>313</v>
      </c>
      <c r="B20" s="10">
        <v>25</v>
      </c>
      <c r="C20" s="10">
        <v>0</v>
      </c>
      <c r="D20" s="10">
        <v>5</v>
      </c>
      <c r="E20" s="10">
        <v>0</v>
      </c>
      <c r="F20" s="10">
        <v>0</v>
      </c>
      <c r="G20" s="10">
        <v>0</v>
      </c>
      <c r="H20" s="10">
        <v>0</v>
      </c>
      <c r="I20" s="10">
        <v>0</v>
      </c>
      <c r="J20" s="10">
        <v>1</v>
      </c>
      <c r="K20" s="10">
        <v>0</v>
      </c>
      <c r="L20" s="10">
        <v>0</v>
      </c>
      <c r="M20" s="10">
        <v>0</v>
      </c>
      <c r="N20" s="10">
        <v>0</v>
      </c>
      <c r="O20" s="10">
        <v>0</v>
      </c>
      <c r="P20" s="10">
        <v>0</v>
      </c>
      <c r="Q20" s="10">
        <v>0</v>
      </c>
      <c r="R20" s="10">
        <v>0</v>
      </c>
      <c r="S20" s="10">
        <v>0</v>
      </c>
      <c r="T20" s="10">
        <v>0</v>
      </c>
      <c r="U20" s="10">
        <v>0</v>
      </c>
      <c r="V20" s="10">
        <v>0</v>
      </c>
      <c r="W20" s="23">
        <f t="shared" si="0"/>
        <v>31</v>
      </c>
    </row>
    <row r="21" spans="1:23">
      <c r="A21" s="11" t="s">
        <v>312</v>
      </c>
      <c r="B21" s="10">
        <v>29</v>
      </c>
      <c r="C21" s="10">
        <v>0</v>
      </c>
      <c r="D21" s="10">
        <v>7</v>
      </c>
      <c r="E21" s="10">
        <v>0</v>
      </c>
      <c r="F21" s="10">
        <v>1</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23">
        <f t="shared" si="0"/>
        <v>37</v>
      </c>
    </row>
    <row r="22" spans="1:23">
      <c r="A22" s="11" t="s">
        <v>311</v>
      </c>
      <c r="B22" s="10">
        <v>12</v>
      </c>
      <c r="C22" s="10">
        <v>1</v>
      </c>
      <c r="D22" s="10">
        <v>1</v>
      </c>
      <c r="E22" s="10">
        <v>0</v>
      </c>
      <c r="F22" s="10">
        <v>1</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23">
        <f t="shared" si="0"/>
        <v>15</v>
      </c>
    </row>
    <row r="23" spans="1:23">
      <c r="A23" s="11" t="s">
        <v>310</v>
      </c>
      <c r="B23" s="10">
        <v>10</v>
      </c>
      <c r="C23" s="10">
        <v>0</v>
      </c>
      <c r="D23" s="10">
        <v>4</v>
      </c>
      <c r="E23" s="10">
        <v>0</v>
      </c>
      <c r="F23" s="10">
        <v>0</v>
      </c>
      <c r="G23" s="10">
        <v>0</v>
      </c>
      <c r="H23" s="10">
        <v>0</v>
      </c>
      <c r="I23" s="10">
        <v>0</v>
      </c>
      <c r="J23" s="10">
        <v>0</v>
      </c>
      <c r="K23" s="10">
        <v>1</v>
      </c>
      <c r="L23" s="10">
        <v>0</v>
      </c>
      <c r="M23" s="10">
        <v>0</v>
      </c>
      <c r="N23" s="10">
        <v>0</v>
      </c>
      <c r="O23" s="10">
        <v>0</v>
      </c>
      <c r="P23" s="10">
        <v>0</v>
      </c>
      <c r="Q23" s="10">
        <v>0</v>
      </c>
      <c r="R23" s="10">
        <v>0</v>
      </c>
      <c r="S23" s="10">
        <v>0</v>
      </c>
      <c r="T23" s="10">
        <v>0</v>
      </c>
      <c r="U23" s="10">
        <v>0</v>
      </c>
      <c r="V23" s="10">
        <v>1</v>
      </c>
      <c r="W23" s="23">
        <f t="shared" si="0"/>
        <v>16</v>
      </c>
    </row>
    <row r="24" spans="1:23">
      <c r="A24" s="11" t="s">
        <v>309</v>
      </c>
      <c r="B24" s="10">
        <v>14</v>
      </c>
      <c r="C24" s="10">
        <v>0</v>
      </c>
      <c r="D24" s="10">
        <v>8</v>
      </c>
      <c r="E24" s="10">
        <v>0</v>
      </c>
      <c r="F24" s="10">
        <v>0</v>
      </c>
      <c r="G24" s="10">
        <v>0</v>
      </c>
      <c r="H24" s="10">
        <v>0</v>
      </c>
      <c r="I24" s="10">
        <v>0</v>
      </c>
      <c r="J24" s="10">
        <v>0</v>
      </c>
      <c r="K24" s="10">
        <v>0</v>
      </c>
      <c r="L24" s="10">
        <v>0</v>
      </c>
      <c r="M24" s="10">
        <v>0</v>
      </c>
      <c r="N24" s="10">
        <v>0</v>
      </c>
      <c r="O24" s="10">
        <v>0</v>
      </c>
      <c r="P24" s="10">
        <v>0</v>
      </c>
      <c r="Q24" s="10">
        <v>0</v>
      </c>
      <c r="R24" s="10">
        <v>0</v>
      </c>
      <c r="S24" s="10">
        <v>0</v>
      </c>
      <c r="T24" s="10">
        <v>0</v>
      </c>
      <c r="U24" s="10">
        <v>0</v>
      </c>
      <c r="V24" s="10">
        <v>0</v>
      </c>
      <c r="W24" s="23">
        <f t="shared" si="0"/>
        <v>22</v>
      </c>
    </row>
    <row r="25" spans="1:23">
      <c r="A25" s="11" t="s">
        <v>308</v>
      </c>
      <c r="B25" s="10">
        <v>7</v>
      </c>
      <c r="C25" s="10">
        <v>0</v>
      </c>
      <c r="D25" s="10">
        <v>1</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23">
        <f t="shared" si="0"/>
        <v>8</v>
      </c>
    </row>
    <row r="26" spans="1:23">
      <c r="A26" s="11" t="s">
        <v>307</v>
      </c>
      <c r="B26" s="10">
        <v>16</v>
      </c>
      <c r="C26" s="10">
        <v>0</v>
      </c>
      <c r="D26" s="10">
        <v>1</v>
      </c>
      <c r="E26" s="10">
        <v>0</v>
      </c>
      <c r="F26" s="10">
        <v>2</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23">
        <f t="shared" si="0"/>
        <v>19</v>
      </c>
    </row>
    <row r="27" spans="1:23">
      <c r="A27" s="11" t="s">
        <v>306</v>
      </c>
      <c r="B27" s="10">
        <v>12</v>
      </c>
      <c r="C27" s="10">
        <v>0</v>
      </c>
      <c r="D27" s="10">
        <v>3</v>
      </c>
      <c r="E27" s="10">
        <v>0</v>
      </c>
      <c r="F27" s="10">
        <v>0</v>
      </c>
      <c r="G27" s="10">
        <v>0</v>
      </c>
      <c r="H27" s="10">
        <v>0</v>
      </c>
      <c r="I27" s="10">
        <v>0</v>
      </c>
      <c r="J27" s="10">
        <v>0</v>
      </c>
      <c r="K27" s="10">
        <v>0</v>
      </c>
      <c r="L27" s="10">
        <v>0</v>
      </c>
      <c r="M27" s="10">
        <v>0</v>
      </c>
      <c r="N27" s="10">
        <v>0</v>
      </c>
      <c r="O27" s="10">
        <v>1</v>
      </c>
      <c r="P27" s="10">
        <v>0</v>
      </c>
      <c r="Q27" s="10">
        <v>0</v>
      </c>
      <c r="R27" s="10">
        <v>0</v>
      </c>
      <c r="S27" s="10">
        <v>0</v>
      </c>
      <c r="T27" s="10">
        <v>0</v>
      </c>
      <c r="U27" s="10">
        <v>0</v>
      </c>
      <c r="V27" s="10">
        <v>0</v>
      </c>
      <c r="W27" s="23">
        <f t="shared" si="0"/>
        <v>16</v>
      </c>
    </row>
    <row r="28" spans="1:23">
      <c r="A28" s="11" t="s">
        <v>305</v>
      </c>
      <c r="B28" s="10">
        <v>5</v>
      </c>
      <c r="C28" s="10">
        <v>0</v>
      </c>
      <c r="D28" s="10">
        <v>1</v>
      </c>
      <c r="E28" s="10">
        <v>0</v>
      </c>
      <c r="F28" s="10">
        <v>1</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23">
        <f t="shared" si="0"/>
        <v>7</v>
      </c>
    </row>
    <row r="29" spans="1:23">
      <c r="A29" s="11" t="s">
        <v>304</v>
      </c>
      <c r="B29" s="10">
        <v>2</v>
      </c>
      <c r="C29" s="10">
        <v>0</v>
      </c>
      <c r="D29" s="10">
        <v>1</v>
      </c>
      <c r="E29" s="10">
        <v>0</v>
      </c>
      <c r="F29" s="10">
        <v>1</v>
      </c>
      <c r="G29" s="10">
        <v>0</v>
      </c>
      <c r="H29" s="10">
        <v>0</v>
      </c>
      <c r="I29" s="10">
        <v>0</v>
      </c>
      <c r="J29" s="10">
        <v>0</v>
      </c>
      <c r="K29" s="10">
        <v>1</v>
      </c>
      <c r="L29" s="10">
        <v>0</v>
      </c>
      <c r="M29" s="10">
        <v>0</v>
      </c>
      <c r="N29" s="10">
        <v>0</v>
      </c>
      <c r="O29" s="10">
        <v>0</v>
      </c>
      <c r="P29" s="10">
        <v>0</v>
      </c>
      <c r="Q29" s="10">
        <v>0</v>
      </c>
      <c r="R29" s="10">
        <v>0</v>
      </c>
      <c r="S29" s="10">
        <v>0</v>
      </c>
      <c r="T29" s="10">
        <v>0</v>
      </c>
      <c r="U29" s="10">
        <v>0</v>
      </c>
      <c r="V29" s="10">
        <v>0</v>
      </c>
      <c r="W29" s="23">
        <f t="shared" si="0"/>
        <v>5</v>
      </c>
    </row>
    <row r="30" spans="1:23">
      <c r="A30" s="11" t="s">
        <v>303</v>
      </c>
      <c r="B30" s="10">
        <v>4</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23">
        <f t="shared" si="0"/>
        <v>4</v>
      </c>
    </row>
    <row r="31" spans="1:23">
      <c r="A31" s="11" t="s">
        <v>302</v>
      </c>
      <c r="B31" s="10">
        <v>2</v>
      </c>
      <c r="C31" s="10">
        <v>0</v>
      </c>
      <c r="D31" s="10">
        <v>2</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23">
        <f t="shared" si="0"/>
        <v>4</v>
      </c>
    </row>
    <row r="32" spans="1:23">
      <c r="A32" s="11" t="s">
        <v>301</v>
      </c>
      <c r="B32" s="10">
        <v>4</v>
      </c>
      <c r="C32" s="10">
        <v>0</v>
      </c>
      <c r="D32" s="10">
        <v>1</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23">
        <f t="shared" si="0"/>
        <v>5</v>
      </c>
    </row>
    <row r="33" spans="1:23">
      <c r="A33" s="11" t="s">
        <v>300</v>
      </c>
      <c r="B33" s="10">
        <v>2</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23">
        <f t="shared" si="0"/>
        <v>2</v>
      </c>
    </row>
    <row r="34" spans="1:23">
      <c r="A34" s="11" t="s">
        <v>299</v>
      </c>
      <c r="B34" s="10">
        <v>2</v>
      </c>
      <c r="C34" s="10">
        <v>0</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0">
        <v>0</v>
      </c>
      <c r="V34" s="10">
        <v>0</v>
      </c>
      <c r="W34" s="23">
        <f t="shared" si="0"/>
        <v>2</v>
      </c>
    </row>
    <row r="35" spans="1:23">
      <c r="A35" s="11" t="s">
        <v>298</v>
      </c>
      <c r="B35" s="10">
        <v>0</v>
      </c>
      <c r="C35" s="10">
        <v>0</v>
      </c>
      <c r="D35" s="10">
        <v>0</v>
      </c>
      <c r="E35" s="10">
        <v>0</v>
      </c>
      <c r="F35" s="10">
        <v>0</v>
      </c>
      <c r="G35" s="10">
        <v>0</v>
      </c>
      <c r="H35" s="10">
        <v>0</v>
      </c>
      <c r="I35" s="10">
        <v>0</v>
      </c>
      <c r="J35" s="10">
        <v>0</v>
      </c>
      <c r="K35" s="10">
        <v>1</v>
      </c>
      <c r="L35" s="10">
        <v>0</v>
      </c>
      <c r="M35" s="10">
        <v>0</v>
      </c>
      <c r="N35" s="10">
        <v>0</v>
      </c>
      <c r="O35" s="10">
        <v>0</v>
      </c>
      <c r="P35" s="10">
        <v>0</v>
      </c>
      <c r="Q35" s="10">
        <v>0</v>
      </c>
      <c r="R35" s="10">
        <v>0</v>
      </c>
      <c r="S35" s="10">
        <v>0</v>
      </c>
      <c r="T35" s="10">
        <v>0</v>
      </c>
      <c r="U35" s="10">
        <v>0</v>
      </c>
      <c r="V35" s="10">
        <v>0</v>
      </c>
      <c r="W35" s="23">
        <f t="shared" si="0"/>
        <v>1</v>
      </c>
    </row>
    <row r="36" spans="1:23">
      <c r="A36" s="11" t="s">
        <v>297</v>
      </c>
      <c r="B36" s="10">
        <v>2</v>
      </c>
      <c r="C36" s="10">
        <v>0</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23">
        <f t="shared" si="0"/>
        <v>2</v>
      </c>
    </row>
    <row r="37" spans="1:23">
      <c r="A37" s="11" t="s">
        <v>296</v>
      </c>
      <c r="B37" s="10">
        <v>4</v>
      </c>
      <c r="C37" s="10">
        <v>0</v>
      </c>
      <c r="D37" s="10">
        <v>1</v>
      </c>
      <c r="E37" s="10">
        <v>0</v>
      </c>
      <c r="F37" s="10">
        <v>1</v>
      </c>
      <c r="G37" s="10">
        <v>0</v>
      </c>
      <c r="H37" s="10">
        <v>0</v>
      </c>
      <c r="I37" s="10">
        <v>0</v>
      </c>
      <c r="J37" s="10">
        <v>0</v>
      </c>
      <c r="K37" s="10">
        <v>1</v>
      </c>
      <c r="L37" s="10">
        <v>0</v>
      </c>
      <c r="M37" s="10">
        <v>0</v>
      </c>
      <c r="N37" s="10">
        <v>0</v>
      </c>
      <c r="O37" s="10">
        <v>0</v>
      </c>
      <c r="P37" s="10">
        <v>0</v>
      </c>
      <c r="Q37" s="10">
        <v>0</v>
      </c>
      <c r="R37" s="10">
        <v>0</v>
      </c>
      <c r="S37" s="10">
        <v>0</v>
      </c>
      <c r="T37" s="10">
        <v>1</v>
      </c>
      <c r="U37" s="10">
        <v>0</v>
      </c>
      <c r="V37" s="10">
        <v>1</v>
      </c>
      <c r="W37" s="23">
        <f t="shared" si="0"/>
        <v>9</v>
      </c>
    </row>
    <row r="38" spans="1:23">
      <c r="A38" s="11" t="s">
        <v>295</v>
      </c>
      <c r="B38" s="10">
        <v>1</v>
      </c>
      <c r="C38" s="10">
        <v>0</v>
      </c>
      <c r="D38" s="10">
        <v>0</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23">
        <f t="shared" si="0"/>
        <v>1</v>
      </c>
    </row>
    <row r="39" spans="1:23">
      <c r="A39" s="11" t="s">
        <v>294</v>
      </c>
      <c r="B39" s="10">
        <v>1</v>
      </c>
      <c r="C39" s="10">
        <v>0</v>
      </c>
      <c r="D39" s="10">
        <v>0</v>
      </c>
      <c r="E39" s="10">
        <v>0</v>
      </c>
      <c r="F39" s="10">
        <v>0</v>
      </c>
      <c r="G39" s="10">
        <v>0</v>
      </c>
      <c r="H39" s="10">
        <v>0</v>
      </c>
      <c r="I39" s="10">
        <v>0</v>
      </c>
      <c r="J39" s="10">
        <v>1</v>
      </c>
      <c r="K39" s="10">
        <v>0</v>
      </c>
      <c r="L39" s="10">
        <v>0</v>
      </c>
      <c r="M39" s="10">
        <v>0</v>
      </c>
      <c r="N39" s="10">
        <v>0</v>
      </c>
      <c r="O39" s="10">
        <v>0</v>
      </c>
      <c r="P39" s="10">
        <v>0</v>
      </c>
      <c r="Q39" s="10">
        <v>0</v>
      </c>
      <c r="R39" s="10">
        <v>0</v>
      </c>
      <c r="S39" s="10">
        <v>0</v>
      </c>
      <c r="T39" s="10">
        <v>0</v>
      </c>
      <c r="U39" s="10">
        <v>0</v>
      </c>
      <c r="V39" s="10">
        <v>0</v>
      </c>
      <c r="W39" s="23">
        <f t="shared" si="0"/>
        <v>2</v>
      </c>
    </row>
    <row r="40" spans="1:23">
      <c r="A40" s="11" t="s">
        <v>293</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23">
        <f t="shared" si="0"/>
        <v>0</v>
      </c>
    </row>
    <row r="41" spans="1:23">
      <c r="A41" s="11" t="s">
        <v>292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0</v>
      </c>
      <c r="W41" s="23">
        <f t="shared" si="0"/>
        <v>0</v>
      </c>
    </row>
    <row r="42" spans="1:23">
      <c r="A42" s="11" t="s">
        <v>291</v>
      </c>
      <c r="B42" s="10">
        <v>1</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23">
        <f t="shared" si="0"/>
        <v>1</v>
      </c>
    </row>
    <row r="43" spans="1:23">
      <c r="A43" s="11" t="s">
        <v>290</v>
      </c>
      <c r="B43" s="10">
        <v>0</v>
      </c>
      <c r="C43" s="10">
        <v>0</v>
      </c>
      <c r="D43" s="10">
        <v>1</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23">
        <f t="shared" si="0"/>
        <v>1</v>
      </c>
    </row>
    <row r="44" spans="1:23">
      <c r="A44" s="11" t="s">
        <v>289</v>
      </c>
      <c r="B44" s="10">
        <v>0</v>
      </c>
      <c r="C44" s="10">
        <v>0</v>
      </c>
      <c r="D44" s="10">
        <v>1</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23">
        <f t="shared" si="0"/>
        <v>1</v>
      </c>
    </row>
    <row r="45" spans="1:23">
      <c r="A45" s="11" t="s">
        <v>288</v>
      </c>
      <c r="B45" s="10">
        <v>0</v>
      </c>
      <c r="C45" s="10">
        <v>0</v>
      </c>
      <c r="D45" s="10">
        <v>0</v>
      </c>
      <c r="E45" s="10">
        <v>0</v>
      </c>
      <c r="F45" s="10">
        <v>0</v>
      </c>
      <c r="G45" s="10">
        <v>0</v>
      </c>
      <c r="H45" s="10">
        <v>0</v>
      </c>
      <c r="I45" s="10">
        <v>0</v>
      </c>
      <c r="J45" s="10">
        <v>0</v>
      </c>
      <c r="K45" s="10">
        <v>0</v>
      </c>
      <c r="L45" s="10">
        <v>0</v>
      </c>
      <c r="M45" s="10">
        <v>0</v>
      </c>
      <c r="N45" s="10">
        <v>0</v>
      </c>
      <c r="O45" s="10">
        <v>0</v>
      </c>
      <c r="P45" s="10">
        <v>0</v>
      </c>
      <c r="Q45" s="10">
        <v>0</v>
      </c>
      <c r="R45" s="10">
        <v>0</v>
      </c>
      <c r="S45" s="10">
        <v>0</v>
      </c>
      <c r="T45" s="10">
        <v>0</v>
      </c>
      <c r="U45" s="10">
        <v>0</v>
      </c>
      <c r="V45" s="10">
        <v>0</v>
      </c>
      <c r="W45" s="23">
        <f t="shared" si="0"/>
        <v>0</v>
      </c>
    </row>
    <row r="46" spans="1:23">
      <c r="A46" s="11" t="s">
        <v>287</v>
      </c>
      <c r="B46" s="10">
        <v>0</v>
      </c>
      <c r="C46" s="10">
        <v>0</v>
      </c>
      <c r="D46" s="10">
        <v>0</v>
      </c>
      <c r="E46" s="10">
        <v>0</v>
      </c>
      <c r="F46" s="10">
        <v>0</v>
      </c>
      <c r="G46" s="10">
        <v>0</v>
      </c>
      <c r="H46" s="10">
        <v>0</v>
      </c>
      <c r="I46" s="10">
        <v>0</v>
      </c>
      <c r="J46" s="10">
        <v>0</v>
      </c>
      <c r="K46" s="10">
        <v>0</v>
      </c>
      <c r="L46" s="10">
        <v>0</v>
      </c>
      <c r="M46" s="10">
        <v>0</v>
      </c>
      <c r="N46" s="10">
        <v>0</v>
      </c>
      <c r="O46" s="10">
        <v>0</v>
      </c>
      <c r="P46" s="10">
        <v>0</v>
      </c>
      <c r="Q46" s="10">
        <v>0</v>
      </c>
      <c r="R46" s="10">
        <v>0</v>
      </c>
      <c r="S46" s="10">
        <v>0</v>
      </c>
      <c r="T46" s="10">
        <v>0</v>
      </c>
      <c r="U46" s="10">
        <v>0</v>
      </c>
      <c r="V46" s="10">
        <v>0</v>
      </c>
      <c r="W46" s="23">
        <f t="shared" si="0"/>
        <v>0</v>
      </c>
    </row>
    <row r="47" spans="1:23">
      <c r="A47" s="11" t="s">
        <v>286</v>
      </c>
      <c r="B47" s="10">
        <v>0</v>
      </c>
      <c r="C47" s="10">
        <v>0</v>
      </c>
      <c r="D47" s="10">
        <v>0</v>
      </c>
      <c r="E47" s="10">
        <v>0</v>
      </c>
      <c r="F47" s="10">
        <v>0</v>
      </c>
      <c r="G47" s="10">
        <v>0</v>
      </c>
      <c r="H47" s="10">
        <v>0</v>
      </c>
      <c r="I47" s="10">
        <v>0</v>
      </c>
      <c r="J47" s="10">
        <v>1</v>
      </c>
      <c r="K47" s="10">
        <v>0</v>
      </c>
      <c r="L47" s="10">
        <v>0</v>
      </c>
      <c r="M47" s="10">
        <v>0</v>
      </c>
      <c r="N47" s="10">
        <v>0</v>
      </c>
      <c r="O47" s="10">
        <v>0</v>
      </c>
      <c r="P47" s="10">
        <v>0</v>
      </c>
      <c r="Q47" s="10">
        <v>0</v>
      </c>
      <c r="R47" s="10">
        <v>0</v>
      </c>
      <c r="S47" s="10">
        <v>0</v>
      </c>
      <c r="T47" s="10">
        <v>0</v>
      </c>
      <c r="U47" s="10">
        <v>0</v>
      </c>
      <c r="V47" s="10">
        <v>0</v>
      </c>
      <c r="W47" s="23">
        <f t="shared" si="0"/>
        <v>1</v>
      </c>
    </row>
    <row r="48" spans="1:23">
      <c r="A48" s="22" t="s">
        <v>61</v>
      </c>
      <c r="B48" s="21">
        <f t="shared" ref="B48:V48" si="1">SUM(B7:B47)</f>
        <v>922</v>
      </c>
      <c r="C48" s="21">
        <f t="shared" si="1"/>
        <v>40</v>
      </c>
      <c r="D48" s="21">
        <f t="shared" si="1"/>
        <v>1028</v>
      </c>
      <c r="E48" s="21">
        <f t="shared" si="1"/>
        <v>1</v>
      </c>
      <c r="F48" s="21">
        <f t="shared" si="1"/>
        <v>26</v>
      </c>
      <c r="G48" s="21">
        <f t="shared" si="1"/>
        <v>13</v>
      </c>
      <c r="H48" s="21">
        <f t="shared" si="1"/>
        <v>3</v>
      </c>
      <c r="I48" s="21">
        <f t="shared" si="1"/>
        <v>10</v>
      </c>
      <c r="J48" s="21">
        <f t="shared" si="1"/>
        <v>20</v>
      </c>
      <c r="K48" s="21">
        <f t="shared" si="1"/>
        <v>11</v>
      </c>
      <c r="L48" s="21">
        <f t="shared" si="1"/>
        <v>2</v>
      </c>
      <c r="M48" s="21">
        <f t="shared" si="1"/>
        <v>0</v>
      </c>
      <c r="N48" s="21">
        <f t="shared" si="1"/>
        <v>0</v>
      </c>
      <c r="O48" s="21">
        <f t="shared" si="1"/>
        <v>14</v>
      </c>
      <c r="P48" s="21">
        <f t="shared" si="1"/>
        <v>4</v>
      </c>
      <c r="Q48" s="21">
        <f t="shared" si="1"/>
        <v>2</v>
      </c>
      <c r="R48" s="21">
        <f t="shared" si="1"/>
        <v>1</v>
      </c>
      <c r="S48" s="21">
        <f t="shared" si="1"/>
        <v>2</v>
      </c>
      <c r="T48" s="21">
        <f t="shared" si="1"/>
        <v>1</v>
      </c>
      <c r="U48" s="21">
        <f t="shared" si="1"/>
        <v>7</v>
      </c>
      <c r="V48" s="21">
        <f t="shared" si="1"/>
        <v>24</v>
      </c>
      <c r="W48" s="23">
        <f t="shared" si="0"/>
        <v>2131</v>
      </c>
    </row>
    <row r="49" spans="1:1">
      <c r="A49" s="16"/>
    </row>
    <row r="50" spans="1:1">
      <c r="A50" s="16" t="s">
        <v>261</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B958-7AC1-44EB-8E70-AC572FE18A33}">
  <sheetPr>
    <pageSetUpPr fitToPage="1"/>
  </sheetPr>
  <dimension ref="A1:B13"/>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337</v>
      </c>
    </row>
    <row r="6" spans="1:2">
      <c r="A6" s="26" t="s">
        <v>336</v>
      </c>
      <c r="B6" s="12" t="s">
        <v>79</v>
      </c>
    </row>
    <row r="7" spans="1:2">
      <c r="A7" s="11" t="s">
        <v>335</v>
      </c>
      <c r="B7" s="10">
        <v>1280</v>
      </c>
    </row>
    <row r="8" spans="1:2">
      <c r="A8" s="11" t="s">
        <v>334</v>
      </c>
      <c r="B8" s="10">
        <v>200</v>
      </c>
    </row>
    <row r="9" spans="1:2">
      <c r="A9" s="11" t="s">
        <v>333</v>
      </c>
      <c r="B9" s="10">
        <v>44</v>
      </c>
    </row>
    <row r="10" spans="1:2">
      <c r="A10" s="11" t="s">
        <v>332</v>
      </c>
      <c r="B10" s="10">
        <v>13</v>
      </c>
    </row>
    <row r="11" spans="1:2">
      <c r="A11" s="11" t="s">
        <v>331</v>
      </c>
      <c r="B11" s="10">
        <v>15</v>
      </c>
    </row>
    <row r="12" spans="1:2">
      <c r="A12" s="11" t="s">
        <v>262</v>
      </c>
      <c r="B12" s="10">
        <v>26</v>
      </c>
    </row>
    <row r="13" spans="1:2">
      <c r="A13" s="22" t="s">
        <v>61</v>
      </c>
      <c r="B13" s="21">
        <f>SUM(B7:B12)</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D5A0-0663-4FAB-85E0-37987EDAA1BD}">
  <sheetPr>
    <pageSetUpPr fitToPage="1"/>
  </sheetPr>
  <dimension ref="A1:B12"/>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5" t="s">
        <v>69</v>
      </c>
    </row>
    <row r="4" spans="1:2" ht="19.8">
      <c r="A4" s="14"/>
    </row>
    <row r="5" spans="1:2" ht="19.8">
      <c r="A5" s="14" t="s">
        <v>68</v>
      </c>
    </row>
    <row r="6" spans="1:2">
      <c r="A6" s="13" t="s">
        <v>5</v>
      </c>
      <c r="B6" s="12" t="s">
        <v>67</v>
      </c>
    </row>
    <row r="7" spans="1:2">
      <c r="A7" s="11" t="s">
        <v>66</v>
      </c>
      <c r="B7" s="10">
        <v>311</v>
      </c>
    </row>
    <row r="8" spans="1:2">
      <c r="A8" s="11" t="s">
        <v>65</v>
      </c>
      <c r="B8" s="10">
        <v>289</v>
      </c>
    </row>
    <row r="9" spans="1:2">
      <c r="A9" s="11" t="s">
        <v>64</v>
      </c>
      <c r="B9" s="10">
        <v>445</v>
      </c>
    </row>
    <row r="10" spans="1:2">
      <c r="A10" s="11" t="s">
        <v>63</v>
      </c>
      <c r="B10" s="10">
        <v>371</v>
      </c>
    </row>
    <row r="11" spans="1:2">
      <c r="A11" s="11" t="s">
        <v>62</v>
      </c>
      <c r="B11" s="10">
        <v>162</v>
      </c>
    </row>
    <row r="12" spans="1:2">
      <c r="A12" s="9" t="s">
        <v>61</v>
      </c>
      <c r="B12" s="8">
        <f>SUM(B7:B11)</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5961-D5FA-48F9-8236-1F6022A7AF1E}">
  <sheetPr>
    <pageSetUpPr fitToPage="1"/>
  </sheetPr>
  <dimension ref="A1:E18"/>
  <sheetViews>
    <sheetView zoomScaleNormal="100" zoomScaleSheetLayoutView="100" workbookViewId="0"/>
  </sheetViews>
  <sheetFormatPr defaultColWidth="9" defaultRowHeight="18"/>
  <cols>
    <col min="1" max="1" width="30.59765625" style="7" customWidth="1"/>
    <col min="2" max="5" width="15.59765625" style="7" customWidth="1"/>
    <col min="6" max="16384" width="9" style="7"/>
  </cols>
  <sheetData>
    <row r="1" spans="1:5" ht="19.8">
      <c r="A1" s="14" t="s">
        <v>71</v>
      </c>
    </row>
    <row r="2" spans="1:5" ht="19.8">
      <c r="A2" s="14" t="s">
        <v>70</v>
      </c>
    </row>
    <row r="3" spans="1:5" ht="19.8">
      <c r="A3" s="14" t="s">
        <v>69</v>
      </c>
    </row>
    <row r="4" spans="1:5" ht="19.8">
      <c r="A4" s="14"/>
    </row>
    <row r="5" spans="1:5" ht="19.8">
      <c r="A5" s="14" t="s">
        <v>347</v>
      </c>
    </row>
    <row r="6" spans="1:5" ht="36" customHeight="1">
      <c r="A6" s="42" t="s">
        <v>41</v>
      </c>
      <c r="B6" s="38" t="s">
        <v>150</v>
      </c>
      <c r="C6" s="39"/>
      <c r="D6" s="38" t="s">
        <v>649</v>
      </c>
      <c r="E6" s="39"/>
    </row>
    <row r="7" spans="1:5">
      <c r="A7" s="43"/>
      <c r="B7" s="20" t="s">
        <v>79</v>
      </c>
      <c r="C7" s="20" t="s">
        <v>148</v>
      </c>
      <c r="D7" s="20" t="s">
        <v>79</v>
      </c>
      <c r="E7" s="20" t="s">
        <v>148</v>
      </c>
    </row>
    <row r="8" spans="1:5">
      <c r="A8" s="11" t="s">
        <v>346</v>
      </c>
      <c r="B8" s="10">
        <v>185</v>
      </c>
      <c r="C8" s="17">
        <f t="shared" ref="C8:C16" si="0">B8/$B$16*100</f>
        <v>11.723700887198985</v>
      </c>
      <c r="D8" s="10">
        <v>405</v>
      </c>
      <c r="E8" s="17">
        <f t="shared" ref="E8:E16" si="1">D8/$D$16*100</f>
        <v>9.7519865157717316</v>
      </c>
    </row>
    <row r="9" spans="1:5">
      <c r="A9" s="11" t="s">
        <v>345</v>
      </c>
      <c r="B9" s="10">
        <v>2</v>
      </c>
      <c r="C9" s="17">
        <f t="shared" si="0"/>
        <v>0.12674271229404308</v>
      </c>
      <c r="D9" s="10">
        <v>8</v>
      </c>
      <c r="E9" s="17">
        <f t="shared" si="1"/>
        <v>0.19263183241030579</v>
      </c>
    </row>
    <row r="10" spans="1:5">
      <c r="A10" s="11" t="s">
        <v>344</v>
      </c>
      <c r="B10" s="10">
        <v>505</v>
      </c>
      <c r="C10" s="17">
        <f t="shared" si="0"/>
        <v>32.00253485424588</v>
      </c>
      <c r="D10" s="10">
        <v>1416</v>
      </c>
      <c r="E10" s="17">
        <f t="shared" si="1"/>
        <v>34.095834336624122</v>
      </c>
    </row>
    <row r="11" spans="1:5">
      <c r="A11" s="11" t="s">
        <v>343</v>
      </c>
      <c r="B11" s="10">
        <v>50</v>
      </c>
      <c r="C11" s="17">
        <f t="shared" si="0"/>
        <v>3.1685678073510775</v>
      </c>
      <c r="D11" s="10">
        <v>134</v>
      </c>
      <c r="E11" s="17">
        <f t="shared" si="1"/>
        <v>3.2265831928726221</v>
      </c>
    </row>
    <row r="12" spans="1:5">
      <c r="A12" s="11" t="s">
        <v>342</v>
      </c>
      <c r="B12" s="10">
        <v>92</v>
      </c>
      <c r="C12" s="17">
        <f t="shared" si="0"/>
        <v>5.8301647655259821</v>
      </c>
      <c r="D12" s="10">
        <v>243</v>
      </c>
      <c r="E12" s="17">
        <f t="shared" si="1"/>
        <v>5.8511919094630391</v>
      </c>
    </row>
    <row r="13" spans="1:5">
      <c r="A13" s="11" t="s">
        <v>341</v>
      </c>
      <c r="B13" s="10">
        <v>98</v>
      </c>
      <c r="C13" s="17">
        <f t="shared" si="0"/>
        <v>6.2103929024081115</v>
      </c>
      <c r="D13" s="10">
        <v>239</v>
      </c>
      <c r="E13" s="17">
        <f t="shared" si="1"/>
        <v>5.7548759932578859</v>
      </c>
    </row>
    <row r="14" spans="1:5">
      <c r="A14" s="11" t="s">
        <v>340</v>
      </c>
      <c r="B14" s="10">
        <v>474</v>
      </c>
      <c r="C14" s="17">
        <f t="shared" si="0"/>
        <v>30.038022813688215</v>
      </c>
      <c r="D14" s="10">
        <v>1342</v>
      </c>
      <c r="E14" s="17">
        <f t="shared" si="1"/>
        <v>32.3139898868288</v>
      </c>
    </row>
    <row r="15" spans="1:5">
      <c r="A15" s="11" t="s">
        <v>339</v>
      </c>
      <c r="B15" s="10">
        <v>172</v>
      </c>
      <c r="C15" s="17">
        <f t="shared" si="0"/>
        <v>10.899873257287707</v>
      </c>
      <c r="D15" s="10">
        <v>366</v>
      </c>
      <c r="E15" s="17">
        <f t="shared" si="1"/>
        <v>8.8129063327714903</v>
      </c>
    </row>
    <row r="16" spans="1:5">
      <c r="A16" s="22" t="s">
        <v>61</v>
      </c>
      <c r="B16" s="21">
        <f>SUM(B8:B15)</f>
        <v>1578</v>
      </c>
      <c r="C16" s="17">
        <f t="shared" si="0"/>
        <v>100</v>
      </c>
      <c r="D16" s="21">
        <f>SUM(D8:D15)</f>
        <v>4153</v>
      </c>
      <c r="E16" s="17">
        <f t="shared" si="1"/>
        <v>100</v>
      </c>
    </row>
    <row r="17" spans="1:1">
      <c r="A17" s="16"/>
    </row>
    <row r="18" spans="1:1">
      <c r="A18" s="16" t="s">
        <v>338</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023D-C713-4AEA-BCE9-8FBCAE6F3AF3}">
  <sheetPr>
    <pageSetUpPr fitToPage="1"/>
  </sheetPr>
  <dimension ref="A1:K20"/>
  <sheetViews>
    <sheetView zoomScaleNormal="100" zoomScaleSheetLayoutView="100" workbookViewId="0"/>
  </sheetViews>
  <sheetFormatPr defaultColWidth="9" defaultRowHeight="18"/>
  <cols>
    <col min="1" max="1" width="35.59765625" style="7" customWidth="1"/>
    <col min="2" max="11" width="15.59765625" style="7" customWidth="1"/>
    <col min="12" max="16384" width="9" style="7"/>
  </cols>
  <sheetData>
    <row r="1" spans="1:11" ht="19.8">
      <c r="A1" s="14" t="s">
        <v>71</v>
      </c>
    </row>
    <row r="2" spans="1:11" ht="19.8">
      <c r="A2" s="14" t="s">
        <v>70</v>
      </c>
    </row>
    <row r="3" spans="1:11" ht="19.8">
      <c r="A3" s="14" t="s">
        <v>69</v>
      </c>
    </row>
    <row r="4" spans="1:11" ht="19.8">
      <c r="A4" s="14"/>
    </row>
    <row r="5" spans="1:11" ht="19.8">
      <c r="A5" s="14" t="s">
        <v>349</v>
      </c>
    </row>
    <row r="6" spans="1:11">
      <c r="A6" s="44" t="s">
        <v>41</v>
      </c>
      <c r="B6" s="38" t="s">
        <v>23</v>
      </c>
      <c r="C6" s="47"/>
      <c r="D6" s="47"/>
      <c r="E6" s="47"/>
      <c r="F6" s="47"/>
      <c r="G6" s="47"/>
      <c r="H6" s="47"/>
      <c r="I6" s="39"/>
      <c r="J6" s="48" t="s">
        <v>61</v>
      </c>
      <c r="K6" s="49"/>
    </row>
    <row r="7" spans="1:11" ht="18" customHeight="1">
      <c r="A7" s="45"/>
      <c r="B7" s="52" t="s">
        <v>217</v>
      </c>
      <c r="C7" s="53"/>
      <c r="D7" s="52" t="s">
        <v>216</v>
      </c>
      <c r="E7" s="53"/>
      <c r="F7" s="52" t="s">
        <v>215</v>
      </c>
      <c r="G7" s="53"/>
      <c r="H7" s="52" t="s">
        <v>348</v>
      </c>
      <c r="I7" s="53"/>
      <c r="J7" s="50"/>
      <c r="K7" s="51"/>
    </row>
    <row r="8" spans="1:11" ht="54">
      <c r="A8" s="46"/>
      <c r="B8" s="25" t="s">
        <v>203</v>
      </c>
      <c r="C8" s="25" t="s">
        <v>650</v>
      </c>
      <c r="D8" s="25" t="s">
        <v>203</v>
      </c>
      <c r="E8" s="25" t="s">
        <v>650</v>
      </c>
      <c r="F8" s="25" t="s">
        <v>203</v>
      </c>
      <c r="G8" s="25" t="s">
        <v>650</v>
      </c>
      <c r="H8" s="25" t="s">
        <v>203</v>
      </c>
      <c r="I8" s="25" t="s">
        <v>650</v>
      </c>
      <c r="J8" s="25" t="s">
        <v>203</v>
      </c>
      <c r="K8" s="12" t="s">
        <v>650</v>
      </c>
    </row>
    <row r="9" spans="1:11">
      <c r="A9" s="24" t="s">
        <v>346</v>
      </c>
      <c r="B9" s="10">
        <v>66</v>
      </c>
      <c r="C9" s="10">
        <v>145</v>
      </c>
      <c r="D9" s="10">
        <v>34</v>
      </c>
      <c r="E9" s="10">
        <v>97</v>
      </c>
      <c r="F9" s="10">
        <v>84</v>
      </c>
      <c r="G9" s="10">
        <v>160</v>
      </c>
      <c r="H9" s="10">
        <v>1</v>
      </c>
      <c r="I9" s="10">
        <v>3</v>
      </c>
      <c r="J9" s="23">
        <f t="shared" ref="J9:J17" si="0">B9+D9+F9+H9</f>
        <v>185</v>
      </c>
      <c r="K9" s="23">
        <f t="shared" ref="K9:K17" si="1">C9+E9+G9+I9</f>
        <v>405</v>
      </c>
    </row>
    <row r="10" spans="1:11">
      <c r="A10" s="24" t="s">
        <v>345</v>
      </c>
      <c r="B10" s="10">
        <v>0</v>
      </c>
      <c r="C10" s="10">
        <v>0</v>
      </c>
      <c r="D10" s="10">
        <v>1</v>
      </c>
      <c r="E10" s="10">
        <v>3</v>
      </c>
      <c r="F10" s="10">
        <v>1</v>
      </c>
      <c r="G10" s="10">
        <v>5</v>
      </c>
      <c r="H10" s="10">
        <v>0</v>
      </c>
      <c r="I10" s="10">
        <v>0</v>
      </c>
      <c r="J10" s="23">
        <f t="shared" si="0"/>
        <v>2</v>
      </c>
      <c r="K10" s="23">
        <f t="shared" si="1"/>
        <v>8</v>
      </c>
    </row>
    <row r="11" spans="1:11">
      <c r="A11" s="24" t="s">
        <v>344</v>
      </c>
      <c r="B11" s="10">
        <v>362</v>
      </c>
      <c r="C11" s="10">
        <v>1010</v>
      </c>
      <c r="D11" s="10">
        <v>101</v>
      </c>
      <c r="E11" s="10">
        <v>288</v>
      </c>
      <c r="F11" s="10">
        <v>39</v>
      </c>
      <c r="G11" s="10">
        <v>111</v>
      </c>
      <c r="H11" s="10">
        <v>3</v>
      </c>
      <c r="I11" s="10">
        <v>7</v>
      </c>
      <c r="J11" s="23">
        <f t="shared" si="0"/>
        <v>505</v>
      </c>
      <c r="K11" s="23">
        <f t="shared" si="1"/>
        <v>1416</v>
      </c>
    </row>
    <row r="12" spans="1:11">
      <c r="A12" s="24" t="s">
        <v>343</v>
      </c>
      <c r="B12" s="10">
        <v>19</v>
      </c>
      <c r="C12" s="10">
        <v>49</v>
      </c>
      <c r="D12" s="10">
        <v>12</v>
      </c>
      <c r="E12" s="10">
        <v>42</v>
      </c>
      <c r="F12" s="10">
        <v>19</v>
      </c>
      <c r="G12" s="10">
        <v>40</v>
      </c>
      <c r="H12" s="10">
        <v>0</v>
      </c>
      <c r="I12" s="10">
        <v>3</v>
      </c>
      <c r="J12" s="23">
        <f t="shared" si="0"/>
        <v>50</v>
      </c>
      <c r="K12" s="23">
        <f t="shared" si="1"/>
        <v>134</v>
      </c>
    </row>
    <row r="13" spans="1:11">
      <c r="A13" s="24" t="s">
        <v>342</v>
      </c>
      <c r="B13" s="10">
        <v>51</v>
      </c>
      <c r="C13" s="10">
        <v>138</v>
      </c>
      <c r="D13" s="10">
        <v>28</v>
      </c>
      <c r="E13" s="10">
        <v>75</v>
      </c>
      <c r="F13" s="10">
        <v>13</v>
      </c>
      <c r="G13" s="10">
        <v>29</v>
      </c>
      <c r="H13" s="10">
        <v>0</v>
      </c>
      <c r="I13" s="10">
        <v>1</v>
      </c>
      <c r="J13" s="23">
        <f t="shared" si="0"/>
        <v>92</v>
      </c>
      <c r="K13" s="23">
        <f t="shared" si="1"/>
        <v>243</v>
      </c>
    </row>
    <row r="14" spans="1:11">
      <c r="A14" s="24" t="s">
        <v>341</v>
      </c>
      <c r="B14" s="10">
        <v>35</v>
      </c>
      <c r="C14" s="10">
        <v>101</v>
      </c>
      <c r="D14" s="10">
        <v>20</v>
      </c>
      <c r="E14" s="10">
        <v>51</v>
      </c>
      <c r="F14" s="10">
        <v>41</v>
      </c>
      <c r="G14" s="10">
        <v>80</v>
      </c>
      <c r="H14" s="10">
        <v>2</v>
      </c>
      <c r="I14" s="10">
        <v>7</v>
      </c>
      <c r="J14" s="23">
        <f t="shared" si="0"/>
        <v>98</v>
      </c>
      <c r="K14" s="23">
        <f t="shared" si="1"/>
        <v>239</v>
      </c>
    </row>
    <row r="15" spans="1:11">
      <c r="A15" s="24" t="s">
        <v>340</v>
      </c>
      <c r="B15" s="10">
        <v>193</v>
      </c>
      <c r="C15" s="10">
        <v>577</v>
      </c>
      <c r="D15" s="10">
        <v>225</v>
      </c>
      <c r="E15" s="10">
        <v>601</v>
      </c>
      <c r="F15" s="10">
        <v>54</v>
      </c>
      <c r="G15" s="10">
        <v>159</v>
      </c>
      <c r="H15" s="10">
        <v>2</v>
      </c>
      <c r="I15" s="10">
        <v>5</v>
      </c>
      <c r="J15" s="23">
        <f t="shared" si="0"/>
        <v>474</v>
      </c>
      <c r="K15" s="23">
        <f t="shared" si="1"/>
        <v>1342</v>
      </c>
    </row>
    <row r="16" spans="1:11">
      <c r="A16" s="24" t="s">
        <v>262</v>
      </c>
      <c r="B16" s="10">
        <v>33</v>
      </c>
      <c r="C16" s="10">
        <v>136</v>
      </c>
      <c r="D16" s="10">
        <v>18</v>
      </c>
      <c r="E16" s="10">
        <v>45</v>
      </c>
      <c r="F16" s="10">
        <v>119</v>
      </c>
      <c r="G16" s="10">
        <v>179</v>
      </c>
      <c r="H16" s="10">
        <v>2</v>
      </c>
      <c r="I16" s="10">
        <v>6</v>
      </c>
      <c r="J16" s="23">
        <f t="shared" si="0"/>
        <v>172</v>
      </c>
      <c r="K16" s="23">
        <f t="shared" si="1"/>
        <v>366</v>
      </c>
    </row>
    <row r="17" spans="1:11">
      <c r="A17" s="22" t="s">
        <v>61</v>
      </c>
      <c r="B17" s="21">
        <f t="shared" ref="B17:I17" si="2">SUM(B9:B16)</f>
        <v>759</v>
      </c>
      <c r="C17" s="21">
        <f t="shared" si="2"/>
        <v>2156</v>
      </c>
      <c r="D17" s="21">
        <f t="shared" si="2"/>
        <v>439</v>
      </c>
      <c r="E17" s="21">
        <f t="shared" si="2"/>
        <v>1202</v>
      </c>
      <c r="F17" s="21">
        <f t="shared" si="2"/>
        <v>370</v>
      </c>
      <c r="G17" s="21">
        <f t="shared" si="2"/>
        <v>763</v>
      </c>
      <c r="H17" s="21">
        <f t="shared" si="2"/>
        <v>10</v>
      </c>
      <c r="I17" s="21">
        <f t="shared" si="2"/>
        <v>32</v>
      </c>
      <c r="J17" s="23">
        <f t="shared" si="0"/>
        <v>1578</v>
      </c>
      <c r="K17" s="23">
        <f t="shared" si="1"/>
        <v>4153</v>
      </c>
    </row>
    <row r="18" spans="1:11">
      <c r="A18" s="16"/>
    </row>
    <row r="19" spans="1:11">
      <c r="A19" s="16" t="s">
        <v>213</v>
      </c>
    </row>
    <row r="20" spans="1:11">
      <c r="A20" s="16"/>
    </row>
  </sheetData>
  <mergeCells count="7">
    <mergeCell ref="J6:K7"/>
    <mergeCell ref="B7:C7"/>
    <mergeCell ref="D7:E7"/>
    <mergeCell ref="F7:G7"/>
    <mergeCell ref="H7:I7"/>
    <mergeCell ref="A6:A8"/>
    <mergeCell ref="B6:I6"/>
  </mergeCells>
  <phoneticPr fontId="3"/>
  <pageMargins left="0.70866141732283472" right="0.70866141732283472" top="0.74803149606299213" bottom="0.74803149606299213" header="0.31496062992125984" footer="0.31496062992125984"/>
  <pageSetup paperSize="9" scale="57"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FB92-F839-49A2-8BB2-39B424F65E6D}">
  <sheetPr>
    <pageSetUpPr fitToPage="1"/>
  </sheetPr>
  <dimension ref="A1:O20"/>
  <sheetViews>
    <sheetView zoomScaleNormal="100" zoomScaleSheetLayoutView="100" workbookViewId="0"/>
  </sheetViews>
  <sheetFormatPr defaultColWidth="9" defaultRowHeight="18"/>
  <cols>
    <col min="1" max="1" width="30.59765625" style="7" customWidth="1"/>
    <col min="2" max="15" width="15.59765625" style="7" customWidth="1"/>
    <col min="16" max="16384" width="9" style="7"/>
  </cols>
  <sheetData>
    <row r="1" spans="1:15" ht="19.8">
      <c r="A1" s="14" t="s">
        <v>71</v>
      </c>
    </row>
    <row r="2" spans="1:15" ht="19.8">
      <c r="A2" s="14" t="s">
        <v>70</v>
      </c>
    </row>
    <row r="3" spans="1:15" ht="19.8">
      <c r="A3" s="14" t="s">
        <v>69</v>
      </c>
    </row>
    <row r="4" spans="1:15" ht="19.8">
      <c r="A4" s="14"/>
    </row>
    <row r="5" spans="1:15" ht="19.8">
      <c r="A5" s="14" t="s">
        <v>350</v>
      </c>
    </row>
    <row r="6" spans="1:15">
      <c r="A6" s="44" t="s">
        <v>41</v>
      </c>
      <c r="B6" s="38" t="s">
        <v>25</v>
      </c>
      <c r="C6" s="47"/>
      <c r="D6" s="47"/>
      <c r="E6" s="47"/>
      <c r="F6" s="47"/>
      <c r="G6" s="47"/>
      <c r="H6" s="47"/>
      <c r="I6" s="47"/>
      <c r="J6" s="47"/>
      <c r="K6" s="47"/>
      <c r="L6" s="47"/>
      <c r="M6" s="39"/>
      <c r="N6" s="48" t="s">
        <v>61</v>
      </c>
      <c r="O6" s="49"/>
    </row>
    <row r="7" spans="1:15" ht="18" customHeight="1">
      <c r="A7" s="45"/>
      <c r="B7" s="52" t="s">
        <v>225</v>
      </c>
      <c r="C7" s="53"/>
      <c r="D7" s="52" t="s">
        <v>224</v>
      </c>
      <c r="E7" s="53"/>
      <c r="F7" s="52" t="s">
        <v>223</v>
      </c>
      <c r="G7" s="53"/>
      <c r="H7" s="52" t="s">
        <v>222</v>
      </c>
      <c r="I7" s="53"/>
      <c r="J7" s="52" t="s">
        <v>221</v>
      </c>
      <c r="K7" s="53"/>
      <c r="L7" s="52" t="s">
        <v>214</v>
      </c>
      <c r="M7" s="53"/>
      <c r="N7" s="50"/>
      <c r="O7" s="51"/>
    </row>
    <row r="8" spans="1:15" ht="54">
      <c r="A8" s="46"/>
      <c r="B8" s="25" t="s">
        <v>203</v>
      </c>
      <c r="C8" s="12" t="s">
        <v>650</v>
      </c>
      <c r="D8" s="25" t="s">
        <v>203</v>
      </c>
      <c r="E8" s="12" t="s">
        <v>650</v>
      </c>
      <c r="F8" s="25" t="s">
        <v>203</v>
      </c>
      <c r="G8" s="12" t="s">
        <v>650</v>
      </c>
      <c r="H8" s="25" t="s">
        <v>203</v>
      </c>
      <c r="I8" s="12" t="s">
        <v>650</v>
      </c>
      <c r="J8" s="25" t="s">
        <v>203</v>
      </c>
      <c r="K8" s="12" t="s">
        <v>650</v>
      </c>
      <c r="L8" s="25" t="s">
        <v>203</v>
      </c>
      <c r="M8" s="12" t="s">
        <v>650</v>
      </c>
      <c r="N8" s="25" t="s">
        <v>203</v>
      </c>
      <c r="O8" s="12" t="s">
        <v>650</v>
      </c>
    </row>
    <row r="9" spans="1:15">
      <c r="A9" s="24" t="s">
        <v>346</v>
      </c>
      <c r="B9" s="10">
        <v>3</v>
      </c>
      <c r="C9" s="10">
        <v>9</v>
      </c>
      <c r="D9" s="10">
        <v>9</v>
      </c>
      <c r="E9" s="10">
        <v>25</v>
      </c>
      <c r="F9" s="10">
        <v>35</v>
      </c>
      <c r="G9" s="10">
        <v>75</v>
      </c>
      <c r="H9" s="10">
        <v>44</v>
      </c>
      <c r="I9" s="10">
        <v>109</v>
      </c>
      <c r="J9" s="10">
        <v>89</v>
      </c>
      <c r="K9" s="10">
        <v>167</v>
      </c>
      <c r="L9" s="10">
        <v>5</v>
      </c>
      <c r="M9" s="10">
        <v>20</v>
      </c>
      <c r="N9" s="23">
        <f t="shared" ref="N9:N17" si="0">B9+D9+F9+H9+J9+L9</f>
        <v>185</v>
      </c>
      <c r="O9" s="23">
        <f t="shared" ref="O9:O17" si="1">C9+E9+G9+I9+K9+M9</f>
        <v>405</v>
      </c>
    </row>
    <row r="10" spans="1:15">
      <c r="A10" s="24" t="s">
        <v>345</v>
      </c>
      <c r="B10" s="10">
        <v>0</v>
      </c>
      <c r="C10" s="10">
        <v>0</v>
      </c>
      <c r="D10" s="10">
        <v>0</v>
      </c>
      <c r="E10" s="10">
        <v>0</v>
      </c>
      <c r="F10" s="10">
        <v>0</v>
      </c>
      <c r="G10" s="10">
        <v>0</v>
      </c>
      <c r="H10" s="10">
        <v>1</v>
      </c>
      <c r="I10" s="10">
        <v>2</v>
      </c>
      <c r="J10" s="10">
        <v>1</v>
      </c>
      <c r="K10" s="10">
        <v>6</v>
      </c>
      <c r="L10" s="10">
        <v>0</v>
      </c>
      <c r="M10" s="10">
        <v>0</v>
      </c>
      <c r="N10" s="23">
        <f t="shared" si="0"/>
        <v>2</v>
      </c>
      <c r="O10" s="23">
        <f t="shared" si="1"/>
        <v>8</v>
      </c>
    </row>
    <row r="11" spans="1:15">
      <c r="A11" s="24" t="s">
        <v>344</v>
      </c>
      <c r="B11" s="10">
        <v>39</v>
      </c>
      <c r="C11" s="10">
        <v>96</v>
      </c>
      <c r="D11" s="10">
        <v>108</v>
      </c>
      <c r="E11" s="10">
        <v>273</v>
      </c>
      <c r="F11" s="10">
        <v>164</v>
      </c>
      <c r="G11" s="10">
        <v>486</v>
      </c>
      <c r="H11" s="10">
        <v>101</v>
      </c>
      <c r="I11" s="10">
        <v>284</v>
      </c>
      <c r="J11" s="10">
        <v>64</v>
      </c>
      <c r="K11" s="10">
        <v>209</v>
      </c>
      <c r="L11" s="10">
        <v>29</v>
      </c>
      <c r="M11" s="10">
        <v>68</v>
      </c>
      <c r="N11" s="23">
        <f t="shared" si="0"/>
        <v>505</v>
      </c>
      <c r="O11" s="23">
        <f t="shared" si="1"/>
        <v>1416</v>
      </c>
    </row>
    <row r="12" spans="1:15">
      <c r="A12" s="24" t="s">
        <v>343</v>
      </c>
      <c r="B12" s="10">
        <v>3</v>
      </c>
      <c r="C12" s="10">
        <v>7</v>
      </c>
      <c r="D12" s="10">
        <v>6</v>
      </c>
      <c r="E12" s="10">
        <v>14</v>
      </c>
      <c r="F12" s="10">
        <v>8</v>
      </c>
      <c r="G12" s="10">
        <v>22</v>
      </c>
      <c r="H12" s="10">
        <v>12</v>
      </c>
      <c r="I12" s="10">
        <v>37</v>
      </c>
      <c r="J12" s="10">
        <v>19</v>
      </c>
      <c r="K12" s="10">
        <v>47</v>
      </c>
      <c r="L12" s="10">
        <v>2</v>
      </c>
      <c r="M12" s="10">
        <v>7</v>
      </c>
      <c r="N12" s="23">
        <f t="shared" si="0"/>
        <v>50</v>
      </c>
      <c r="O12" s="23">
        <f t="shared" si="1"/>
        <v>134</v>
      </c>
    </row>
    <row r="13" spans="1:15">
      <c r="A13" s="24" t="s">
        <v>342</v>
      </c>
      <c r="B13" s="10">
        <v>2</v>
      </c>
      <c r="C13" s="10">
        <v>7</v>
      </c>
      <c r="D13" s="10">
        <v>7</v>
      </c>
      <c r="E13" s="10">
        <v>19</v>
      </c>
      <c r="F13" s="10">
        <v>25</v>
      </c>
      <c r="G13" s="10">
        <v>76</v>
      </c>
      <c r="H13" s="10">
        <v>32</v>
      </c>
      <c r="I13" s="10">
        <v>78</v>
      </c>
      <c r="J13" s="10">
        <v>23</v>
      </c>
      <c r="K13" s="10">
        <v>54</v>
      </c>
      <c r="L13" s="10">
        <v>3</v>
      </c>
      <c r="M13" s="10">
        <v>9</v>
      </c>
      <c r="N13" s="23">
        <f t="shared" si="0"/>
        <v>92</v>
      </c>
      <c r="O13" s="23">
        <f t="shared" si="1"/>
        <v>243</v>
      </c>
    </row>
    <row r="14" spans="1:15">
      <c r="A14" s="24" t="s">
        <v>341</v>
      </c>
      <c r="B14" s="10">
        <v>2</v>
      </c>
      <c r="C14" s="10">
        <v>10</v>
      </c>
      <c r="D14" s="10">
        <v>16</v>
      </c>
      <c r="E14" s="10">
        <v>37</v>
      </c>
      <c r="F14" s="10">
        <v>16</v>
      </c>
      <c r="G14" s="10">
        <v>46</v>
      </c>
      <c r="H14" s="10">
        <v>12</v>
      </c>
      <c r="I14" s="10">
        <v>40</v>
      </c>
      <c r="J14" s="10">
        <v>49</v>
      </c>
      <c r="K14" s="10">
        <v>92</v>
      </c>
      <c r="L14" s="10">
        <v>3</v>
      </c>
      <c r="M14" s="10">
        <v>14</v>
      </c>
      <c r="N14" s="23">
        <f t="shared" si="0"/>
        <v>98</v>
      </c>
      <c r="O14" s="23">
        <f t="shared" si="1"/>
        <v>239</v>
      </c>
    </row>
    <row r="15" spans="1:15">
      <c r="A15" s="24" t="s">
        <v>340</v>
      </c>
      <c r="B15" s="10">
        <v>12</v>
      </c>
      <c r="C15" s="10">
        <v>58</v>
      </c>
      <c r="D15" s="10">
        <v>50</v>
      </c>
      <c r="E15" s="10">
        <v>137</v>
      </c>
      <c r="F15" s="10">
        <v>190</v>
      </c>
      <c r="G15" s="10">
        <v>529</v>
      </c>
      <c r="H15" s="10">
        <v>147</v>
      </c>
      <c r="I15" s="10">
        <v>409</v>
      </c>
      <c r="J15" s="10">
        <v>65</v>
      </c>
      <c r="K15" s="10">
        <v>174</v>
      </c>
      <c r="L15" s="10">
        <v>10</v>
      </c>
      <c r="M15" s="10">
        <v>35</v>
      </c>
      <c r="N15" s="23">
        <f t="shared" si="0"/>
        <v>474</v>
      </c>
      <c r="O15" s="23">
        <f t="shared" si="1"/>
        <v>1342</v>
      </c>
    </row>
    <row r="16" spans="1:15">
      <c r="A16" s="24" t="s">
        <v>262</v>
      </c>
      <c r="B16" s="10">
        <v>13</v>
      </c>
      <c r="C16" s="10">
        <v>41</v>
      </c>
      <c r="D16" s="10">
        <v>7</v>
      </c>
      <c r="E16" s="10">
        <v>26</v>
      </c>
      <c r="F16" s="10">
        <v>12</v>
      </c>
      <c r="G16" s="10">
        <v>61</v>
      </c>
      <c r="H16" s="10">
        <v>13</v>
      </c>
      <c r="I16" s="10">
        <v>49</v>
      </c>
      <c r="J16" s="10">
        <v>124</v>
      </c>
      <c r="K16" s="10">
        <v>174</v>
      </c>
      <c r="L16" s="10">
        <v>3</v>
      </c>
      <c r="M16" s="10">
        <v>15</v>
      </c>
      <c r="N16" s="23">
        <f t="shared" si="0"/>
        <v>172</v>
      </c>
      <c r="O16" s="23">
        <f t="shared" si="1"/>
        <v>366</v>
      </c>
    </row>
    <row r="17" spans="1:15">
      <c r="A17" s="22" t="s">
        <v>61</v>
      </c>
      <c r="B17" s="21">
        <f t="shared" ref="B17:M17" si="2">SUM(B9:B16)</f>
        <v>74</v>
      </c>
      <c r="C17" s="21">
        <f t="shared" si="2"/>
        <v>228</v>
      </c>
      <c r="D17" s="21">
        <f t="shared" si="2"/>
        <v>203</v>
      </c>
      <c r="E17" s="21">
        <f t="shared" si="2"/>
        <v>531</v>
      </c>
      <c r="F17" s="21">
        <f t="shared" si="2"/>
        <v>450</v>
      </c>
      <c r="G17" s="21">
        <f t="shared" si="2"/>
        <v>1295</v>
      </c>
      <c r="H17" s="21">
        <f t="shared" si="2"/>
        <v>362</v>
      </c>
      <c r="I17" s="21">
        <f t="shared" si="2"/>
        <v>1008</v>
      </c>
      <c r="J17" s="21">
        <f t="shared" si="2"/>
        <v>434</v>
      </c>
      <c r="K17" s="21">
        <f t="shared" si="2"/>
        <v>923</v>
      </c>
      <c r="L17" s="21">
        <f t="shared" si="2"/>
        <v>55</v>
      </c>
      <c r="M17" s="21">
        <f t="shared" si="2"/>
        <v>168</v>
      </c>
      <c r="N17" s="23">
        <f t="shared" si="0"/>
        <v>1578</v>
      </c>
      <c r="O17" s="23">
        <f t="shared" si="1"/>
        <v>4153</v>
      </c>
    </row>
    <row r="18" spans="1:15">
      <c r="A18" s="16"/>
    </row>
    <row r="19" spans="1:15">
      <c r="A19" s="16" t="s">
        <v>220</v>
      </c>
    </row>
    <row r="20" spans="1:15">
      <c r="A20" s="16" t="s">
        <v>219</v>
      </c>
    </row>
  </sheetData>
  <mergeCells count="9">
    <mergeCell ref="A6:A8"/>
    <mergeCell ref="B6:M6"/>
    <mergeCell ref="N6:O7"/>
    <mergeCell ref="L7:M7"/>
    <mergeCell ref="B7:C7"/>
    <mergeCell ref="D7:E7"/>
    <mergeCell ref="F7:G7"/>
    <mergeCell ref="H7:I7"/>
    <mergeCell ref="J7:K7"/>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12E5-C2C6-43E7-A908-737ECA4DF715}">
  <sheetPr>
    <pageSetUpPr fitToPage="1"/>
  </sheetPr>
  <dimension ref="A1:Q107"/>
  <sheetViews>
    <sheetView zoomScaleNormal="100" zoomScaleSheetLayoutView="100" workbookViewId="0"/>
  </sheetViews>
  <sheetFormatPr defaultColWidth="9" defaultRowHeight="18"/>
  <cols>
    <col min="1" max="1" width="20.59765625" style="7" customWidth="1"/>
    <col min="2" max="2" width="30.09765625" style="7" customWidth="1"/>
    <col min="3" max="3" width="22.19921875" style="7" customWidth="1"/>
    <col min="4" max="17" width="15.59765625" style="7" customWidth="1"/>
    <col min="18" max="16384" width="9" style="7"/>
  </cols>
  <sheetData>
    <row r="1" spans="1:17" ht="19.8">
      <c r="A1" s="14" t="s">
        <v>71</v>
      </c>
      <c r="B1" s="14"/>
      <c r="C1" s="14"/>
    </row>
    <row r="2" spans="1:17" ht="19.8">
      <c r="A2" s="14" t="s">
        <v>70</v>
      </c>
      <c r="B2" s="14"/>
      <c r="C2" s="14"/>
    </row>
    <row r="3" spans="1:17" ht="19.8">
      <c r="A3" s="14" t="s">
        <v>69</v>
      </c>
      <c r="B3" s="14"/>
      <c r="C3" s="14"/>
    </row>
    <row r="4" spans="1:17" ht="19.8">
      <c r="A4" s="14"/>
      <c r="B4" s="14"/>
      <c r="C4" s="14"/>
    </row>
    <row r="5" spans="1:17" ht="19.8">
      <c r="A5" s="14" t="s">
        <v>433</v>
      </c>
      <c r="B5" s="14"/>
      <c r="C5" s="14"/>
    </row>
    <row r="6" spans="1:17">
      <c r="A6" s="57" t="s">
        <v>652</v>
      </c>
      <c r="B6" s="58"/>
      <c r="C6" s="59"/>
      <c r="D6" s="38" t="s">
        <v>25</v>
      </c>
      <c r="E6" s="47"/>
      <c r="F6" s="47"/>
      <c r="G6" s="47"/>
      <c r="H6" s="47"/>
      <c r="I6" s="47"/>
      <c r="J6" s="47"/>
      <c r="K6" s="47"/>
      <c r="L6" s="47"/>
      <c r="M6" s="47"/>
      <c r="N6" s="47"/>
      <c r="O6" s="39"/>
      <c r="P6" s="48" t="s">
        <v>61</v>
      </c>
      <c r="Q6" s="49"/>
    </row>
    <row r="7" spans="1:17" ht="18" customHeight="1">
      <c r="A7" s="60"/>
      <c r="B7" s="61"/>
      <c r="C7" s="62"/>
      <c r="D7" s="52" t="s">
        <v>225</v>
      </c>
      <c r="E7" s="53"/>
      <c r="F7" s="52" t="s">
        <v>224</v>
      </c>
      <c r="G7" s="53"/>
      <c r="H7" s="52" t="s">
        <v>223</v>
      </c>
      <c r="I7" s="53"/>
      <c r="J7" s="52" t="s">
        <v>222</v>
      </c>
      <c r="K7" s="53"/>
      <c r="L7" s="52" t="s">
        <v>221</v>
      </c>
      <c r="M7" s="53"/>
      <c r="N7" s="52" t="s">
        <v>214</v>
      </c>
      <c r="O7" s="53"/>
      <c r="P7" s="50"/>
      <c r="Q7" s="51"/>
    </row>
    <row r="8" spans="1:17" ht="54">
      <c r="A8" s="63"/>
      <c r="B8" s="64"/>
      <c r="C8" s="65"/>
      <c r="D8" s="25" t="s">
        <v>203</v>
      </c>
      <c r="E8" s="12" t="s">
        <v>650</v>
      </c>
      <c r="F8" s="25" t="s">
        <v>203</v>
      </c>
      <c r="G8" s="12" t="s">
        <v>650</v>
      </c>
      <c r="H8" s="25" t="s">
        <v>203</v>
      </c>
      <c r="I8" s="12" t="s">
        <v>650</v>
      </c>
      <c r="J8" s="25" t="s">
        <v>203</v>
      </c>
      <c r="K8" s="12" t="s">
        <v>650</v>
      </c>
      <c r="L8" s="25" t="s">
        <v>203</v>
      </c>
      <c r="M8" s="12" t="s">
        <v>650</v>
      </c>
      <c r="N8" s="25" t="s">
        <v>203</v>
      </c>
      <c r="O8" s="12" t="s">
        <v>650</v>
      </c>
      <c r="P8" s="25" t="s">
        <v>203</v>
      </c>
      <c r="Q8" s="12" t="s">
        <v>650</v>
      </c>
    </row>
    <row r="9" spans="1:17">
      <c r="A9" s="66" t="s">
        <v>211</v>
      </c>
      <c r="B9" s="54" t="s">
        <v>424</v>
      </c>
      <c r="C9" s="56"/>
      <c r="D9" s="10">
        <v>0</v>
      </c>
      <c r="E9" s="10">
        <v>0</v>
      </c>
      <c r="F9" s="10">
        <v>1</v>
      </c>
      <c r="G9" s="10">
        <v>3</v>
      </c>
      <c r="H9" s="10">
        <v>2</v>
      </c>
      <c r="I9" s="10">
        <v>4</v>
      </c>
      <c r="J9" s="10">
        <v>0</v>
      </c>
      <c r="K9" s="10">
        <v>6</v>
      </c>
      <c r="L9" s="10">
        <v>17</v>
      </c>
      <c r="M9" s="10">
        <v>21</v>
      </c>
      <c r="N9" s="10">
        <v>1</v>
      </c>
      <c r="O9" s="10">
        <v>3</v>
      </c>
      <c r="P9" s="23">
        <f t="shared" ref="P9:P40" si="0">D9+F9+H9+J9+L9+N9</f>
        <v>21</v>
      </c>
      <c r="Q9" s="23">
        <f t="shared" ref="Q9:Q40" si="1">E9+G9+I9+K9+M9+O9</f>
        <v>37</v>
      </c>
    </row>
    <row r="10" spans="1:17">
      <c r="A10" s="67"/>
      <c r="B10" s="54" t="s">
        <v>432</v>
      </c>
      <c r="C10" s="56"/>
      <c r="D10" s="10">
        <v>0</v>
      </c>
      <c r="E10" s="10">
        <v>0</v>
      </c>
      <c r="F10" s="10">
        <v>0</v>
      </c>
      <c r="G10" s="10">
        <v>1</v>
      </c>
      <c r="H10" s="10">
        <v>7</v>
      </c>
      <c r="I10" s="10">
        <v>13</v>
      </c>
      <c r="J10" s="10">
        <v>4</v>
      </c>
      <c r="K10" s="10">
        <v>13</v>
      </c>
      <c r="L10" s="10">
        <v>11</v>
      </c>
      <c r="M10" s="10">
        <v>22</v>
      </c>
      <c r="N10" s="10">
        <v>2</v>
      </c>
      <c r="O10" s="10">
        <v>6</v>
      </c>
      <c r="P10" s="23">
        <f t="shared" si="0"/>
        <v>24</v>
      </c>
      <c r="Q10" s="23">
        <f t="shared" si="1"/>
        <v>55</v>
      </c>
    </row>
    <row r="11" spans="1:17">
      <c r="A11" s="67"/>
      <c r="B11" s="54" t="s">
        <v>431</v>
      </c>
      <c r="C11" s="56"/>
      <c r="D11" s="10">
        <v>0</v>
      </c>
      <c r="E11" s="10">
        <v>0</v>
      </c>
      <c r="F11" s="10">
        <v>1</v>
      </c>
      <c r="G11" s="10">
        <v>1</v>
      </c>
      <c r="H11" s="10">
        <v>0</v>
      </c>
      <c r="I11" s="10">
        <v>0</v>
      </c>
      <c r="J11" s="10">
        <v>1</v>
      </c>
      <c r="K11" s="10">
        <v>2</v>
      </c>
      <c r="L11" s="10">
        <v>2</v>
      </c>
      <c r="M11" s="10">
        <v>5</v>
      </c>
      <c r="N11" s="10">
        <v>0</v>
      </c>
      <c r="O11" s="10">
        <v>0</v>
      </c>
      <c r="P11" s="23">
        <f t="shared" si="0"/>
        <v>4</v>
      </c>
      <c r="Q11" s="23">
        <f t="shared" si="1"/>
        <v>8</v>
      </c>
    </row>
    <row r="12" spans="1:17">
      <c r="A12" s="67"/>
      <c r="B12" s="54" t="s">
        <v>430</v>
      </c>
      <c r="C12" s="56"/>
      <c r="D12" s="10">
        <v>0</v>
      </c>
      <c r="E12" s="10">
        <v>1</v>
      </c>
      <c r="F12" s="10">
        <v>0</v>
      </c>
      <c r="G12" s="10">
        <v>2</v>
      </c>
      <c r="H12" s="10">
        <v>4</v>
      </c>
      <c r="I12" s="10">
        <v>10</v>
      </c>
      <c r="J12" s="10">
        <v>10</v>
      </c>
      <c r="K12" s="10">
        <v>20</v>
      </c>
      <c r="L12" s="10">
        <v>15</v>
      </c>
      <c r="M12" s="10">
        <v>36</v>
      </c>
      <c r="N12" s="10">
        <v>1</v>
      </c>
      <c r="O12" s="10">
        <v>3</v>
      </c>
      <c r="P12" s="23">
        <f t="shared" si="0"/>
        <v>30</v>
      </c>
      <c r="Q12" s="23">
        <f t="shared" si="1"/>
        <v>72</v>
      </c>
    </row>
    <row r="13" spans="1:17">
      <c r="A13" s="67"/>
      <c r="B13" s="54" t="s">
        <v>429</v>
      </c>
      <c r="C13" s="56"/>
      <c r="D13" s="10">
        <v>0</v>
      </c>
      <c r="E13" s="10">
        <v>0</v>
      </c>
      <c r="F13" s="10">
        <v>0</v>
      </c>
      <c r="G13" s="10">
        <v>0</v>
      </c>
      <c r="H13" s="10">
        <v>0</v>
      </c>
      <c r="I13" s="10">
        <v>0</v>
      </c>
      <c r="J13" s="10">
        <v>4</v>
      </c>
      <c r="K13" s="10">
        <v>7</v>
      </c>
      <c r="L13" s="10">
        <v>4</v>
      </c>
      <c r="M13" s="10">
        <v>8</v>
      </c>
      <c r="N13" s="10">
        <v>0</v>
      </c>
      <c r="O13" s="10">
        <v>0</v>
      </c>
      <c r="P13" s="23">
        <f t="shared" si="0"/>
        <v>8</v>
      </c>
      <c r="Q13" s="23">
        <f t="shared" si="1"/>
        <v>15</v>
      </c>
    </row>
    <row r="14" spans="1:17">
      <c r="A14" s="67"/>
      <c r="B14" s="54" t="s">
        <v>428</v>
      </c>
      <c r="C14" s="56"/>
      <c r="D14" s="10">
        <v>0</v>
      </c>
      <c r="E14" s="10">
        <v>0</v>
      </c>
      <c r="F14" s="10">
        <v>0</v>
      </c>
      <c r="G14" s="10">
        <v>0</v>
      </c>
      <c r="H14" s="10">
        <v>0</v>
      </c>
      <c r="I14" s="10">
        <v>1</v>
      </c>
      <c r="J14" s="10">
        <v>2</v>
      </c>
      <c r="K14" s="10">
        <v>2</v>
      </c>
      <c r="L14" s="10">
        <v>4</v>
      </c>
      <c r="M14" s="10">
        <v>4</v>
      </c>
      <c r="N14" s="10">
        <v>0</v>
      </c>
      <c r="O14" s="10">
        <v>0</v>
      </c>
      <c r="P14" s="23">
        <f t="shared" si="0"/>
        <v>6</v>
      </c>
      <c r="Q14" s="23">
        <f t="shared" si="1"/>
        <v>7</v>
      </c>
    </row>
    <row r="15" spans="1:17">
      <c r="A15" s="67"/>
      <c r="B15" s="54" t="s">
        <v>427</v>
      </c>
      <c r="C15" s="56"/>
      <c r="D15" s="10">
        <v>0</v>
      </c>
      <c r="E15" s="10">
        <v>0</v>
      </c>
      <c r="F15" s="10">
        <v>0</v>
      </c>
      <c r="G15" s="10">
        <v>0</v>
      </c>
      <c r="H15" s="10">
        <v>0</v>
      </c>
      <c r="I15" s="10">
        <v>1</v>
      </c>
      <c r="J15" s="10">
        <v>2</v>
      </c>
      <c r="K15" s="10">
        <v>2</v>
      </c>
      <c r="L15" s="10">
        <v>2</v>
      </c>
      <c r="M15" s="10">
        <v>2</v>
      </c>
      <c r="N15" s="10">
        <v>0</v>
      </c>
      <c r="O15" s="10">
        <v>1</v>
      </c>
      <c r="P15" s="23">
        <f t="shared" si="0"/>
        <v>4</v>
      </c>
      <c r="Q15" s="23">
        <f t="shared" si="1"/>
        <v>6</v>
      </c>
    </row>
    <row r="16" spans="1:17">
      <c r="A16" s="67"/>
      <c r="B16" s="54" t="s">
        <v>426</v>
      </c>
      <c r="C16" s="56"/>
      <c r="D16" s="10">
        <v>0</v>
      </c>
      <c r="E16" s="10">
        <v>0</v>
      </c>
      <c r="F16" s="10">
        <v>0</v>
      </c>
      <c r="G16" s="10">
        <v>2</v>
      </c>
      <c r="H16" s="10">
        <v>1</v>
      </c>
      <c r="I16" s="10">
        <v>3</v>
      </c>
      <c r="J16" s="10">
        <v>0</v>
      </c>
      <c r="K16" s="10">
        <v>3</v>
      </c>
      <c r="L16" s="10">
        <v>4</v>
      </c>
      <c r="M16" s="10">
        <v>17</v>
      </c>
      <c r="N16" s="10">
        <v>0</v>
      </c>
      <c r="O16" s="10">
        <v>2</v>
      </c>
      <c r="P16" s="23">
        <f t="shared" si="0"/>
        <v>5</v>
      </c>
      <c r="Q16" s="23">
        <f t="shared" si="1"/>
        <v>27</v>
      </c>
    </row>
    <row r="17" spans="1:17">
      <c r="A17" s="67"/>
      <c r="B17" s="54" t="s">
        <v>417</v>
      </c>
      <c r="C17" s="56"/>
      <c r="D17" s="10">
        <v>0</v>
      </c>
      <c r="E17" s="10">
        <v>0</v>
      </c>
      <c r="F17" s="10">
        <v>0</v>
      </c>
      <c r="G17" s="10">
        <v>0</v>
      </c>
      <c r="H17" s="10">
        <v>0</v>
      </c>
      <c r="I17" s="10">
        <v>0</v>
      </c>
      <c r="J17" s="10">
        <v>0</v>
      </c>
      <c r="K17" s="10">
        <v>1</v>
      </c>
      <c r="L17" s="10">
        <v>0</v>
      </c>
      <c r="M17" s="10">
        <v>0</v>
      </c>
      <c r="N17" s="10">
        <v>0</v>
      </c>
      <c r="O17" s="10">
        <v>0</v>
      </c>
      <c r="P17" s="23">
        <f t="shared" si="0"/>
        <v>0</v>
      </c>
      <c r="Q17" s="23">
        <f t="shared" si="1"/>
        <v>1</v>
      </c>
    </row>
    <row r="18" spans="1:17">
      <c r="A18" s="67"/>
      <c r="B18" s="54" t="s">
        <v>416</v>
      </c>
      <c r="C18" s="56"/>
      <c r="D18" s="10">
        <v>1</v>
      </c>
      <c r="E18" s="10">
        <v>4</v>
      </c>
      <c r="F18" s="10">
        <v>3</v>
      </c>
      <c r="G18" s="10">
        <v>6</v>
      </c>
      <c r="H18" s="10">
        <v>13</v>
      </c>
      <c r="I18" s="10">
        <v>23</v>
      </c>
      <c r="J18" s="10">
        <v>14</v>
      </c>
      <c r="K18" s="10">
        <v>32</v>
      </c>
      <c r="L18" s="10">
        <v>6</v>
      </c>
      <c r="M18" s="10">
        <v>12</v>
      </c>
      <c r="N18" s="10">
        <v>0</v>
      </c>
      <c r="O18" s="10">
        <v>2</v>
      </c>
      <c r="P18" s="23">
        <f t="shared" si="0"/>
        <v>37</v>
      </c>
      <c r="Q18" s="23">
        <f t="shared" si="1"/>
        <v>79</v>
      </c>
    </row>
    <row r="19" spans="1:17">
      <c r="A19" s="67"/>
      <c r="B19" s="54" t="s">
        <v>425</v>
      </c>
      <c r="C19" s="56"/>
      <c r="D19" s="10">
        <v>0</v>
      </c>
      <c r="E19" s="10">
        <v>0</v>
      </c>
      <c r="F19" s="10">
        <v>2</v>
      </c>
      <c r="G19" s="10">
        <v>3</v>
      </c>
      <c r="H19" s="10">
        <v>3</v>
      </c>
      <c r="I19" s="10">
        <v>10</v>
      </c>
      <c r="J19" s="10">
        <v>0</v>
      </c>
      <c r="K19" s="10">
        <v>3</v>
      </c>
      <c r="L19" s="10">
        <v>0</v>
      </c>
      <c r="M19" s="10">
        <v>0</v>
      </c>
      <c r="N19" s="10">
        <v>1</v>
      </c>
      <c r="O19" s="10">
        <v>2</v>
      </c>
      <c r="P19" s="23">
        <f t="shared" si="0"/>
        <v>6</v>
      </c>
      <c r="Q19" s="23">
        <f t="shared" si="1"/>
        <v>18</v>
      </c>
    </row>
    <row r="20" spans="1:17">
      <c r="A20" s="68"/>
      <c r="B20" s="54" t="s">
        <v>204</v>
      </c>
      <c r="C20" s="56"/>
      <c r="D20" s="10">
        <v>2</v>
      </c>
      <c r="E20" s="10">
        <v>4</v>
      </c>
      <c r="F20" s="10">
        <v>2</v>
      </c>
      <c r="G20" s="10">
        <v>7</v>
      </c>
      <c r="H20" s="10">
        <v>5</v>
      </c>
      <c r="I20" s="10">
        <v>10</v>
      </c>
      <c r="J20" s="10">
        <v>7</v>
      </c>
      <c r="K20" s="10">
        <v>18</v>
      </c>
      <c r="L20" s="10">
        <v>24</v>
      </c>
      <c r="M20" s="10">
        <v>40</v>
      </c>
      <c r="N20" s="10">
        <v>0</v>
      </c>
      <c r="O20" s="10">
        <v>1</v>
      </c>
      <c r="P20" s="23">
        <f t="shared" si="0"/>
        <v>40</v>
      </c>
      <c r="Q20" s="23">
        <f t="shared" si="1"/>
        <v>80</v>
      </c>
    </row>
    <row r="21" spans="1:17">
      <c r="A21" s="66" t="s">
        <v>210</v>
      </c>
      <c r="B21" s="54" t="s">
        <v>424</v>
      </c>
      <c r="C21" s="56"/>
      <c r="D21" s="10">
        <v>0</v>
      </c>
      <c r="E21" s="10">
        <v>0</v>
      </c>
      <c r="F21" s="10">
        <v>0</v>
      </c>
      <c r="G21" s="10">
        <v>0</v>
      </c>
      <c r="H21" s="10">
        <v>0</v>
      </c>
      <c r="I21" s="10">
        <v>0</v>
      </c>
      <c r="J21" s="10">
        <v>0</v>
      </c>
      <c r="K21" s="10">
        <v>0</v>
      </c>
      <c r="L21" s="10">
        <v>0</v>
      </c>
      <c r="M21" s="10">
        <v>0</v>
      </c>
      <c r="N21" s="10">
        <v>0</v>
      </c>
      <c r="O21" s="10">
        <v>0</v>
      </c>
      <c r="P21" s="23">
        <f t="shared" si="0"/>
        <v>0</v>
      </c>
      <c r="Q21" s="23">
        <f t="shared" si="1"/>
        <v>0</v>
      </c>
    </row>
    <row r="22" spans="1:17">
      <c r="A22" s="67"/>
      <c r="B22" s="54" t="s">
        <v>423</v>
      </c>
      <c r="C22" s="56"/>
      <c r="D22" s="10">
        <v>0</v>
      </c>
      <c r="E22" s="10">
        <v>0</v>
      </c>
      <c r="F22" s="10">
        <v>0</v>
      </c>
      <c r="G22" s="10">
        <v>0</v>
      </c>
      <c r="H22" s="10">
        <v>0</v>
      </c>
      <c r="I22" s="10">
        <v>0</v>
      </c>
      <c r="J22" s="10">
        <v>0</v>
      </c>
      <c r="K22" s="10">
        <v>0</v>
      </c>
      <c r="L22" s="10">
        <v>1</v>
      </c>
      <c r="M22" s="10">
        <v>1</v>
      </c>
      <c r="N22" s="10">
        <v>0</v>
      </c>
      <c r="O22" s="10">
        <v>0</v>
      </c>
      <c r="P22" s="23">
        <f t="shared" si="0"/>
        <v>1</v>
      </c>
      <c r="Q22" s="23">
        <f t="shared" si="1"/>
        <v>1</v>
      </c>
    </row>
    <row r="23" spans="1:17">
      <c r="A23" s="67"/>
      <c r="B23" s="54" t="s">
        <v>422</v>
      </c>
      <c r="C23" s="56"/>
      <c r="D23" s="10">
        <v>0</v>
      </c>
      <c r="E23" s="10">
        <v>0</v>
      </c>
      <c r="F23" s="10">
        <v>0</v>
      </c>
      <c r="G23" s="10">
        <v>0</v>
      </c>
      <c r="H23" s="10">
        <v>0</v>
      </c>
      <c r="I23" s="10">
        <v>0</v>
      </c>
      <c r="J23" s="10">
        <v>0</v>
      </c>
      <c r="K23" s="10">
        <v>1</v>
      </c>
      <c r="L23" s="10">
        <v>0</v>
      </c>
      <c r="M23" s="10">
        <v>0</v>
      </c>
      <c r="N23" s="10">
        <v>0</v>
      </c>
      <c r="O23" s="10">
        <v>0</v>
      </c>
      <c r="P23" s="23">
        <f t="shared" si="0"/>
        <v>0</v>
      </c>
      <c r="Q23" s="23">
        <f t="shared" si="1"/>
        <v>1</v>
      </c>
    </row>
    <row r="24" spans="1:17">
      <c r="A24" s="67"/>
      <c r="B24" s="54" t="s">
        <v>421</v>
      </c>
      <c r="C24" s="56"/>
      <c r="D24" s="10">
        <v>0</v>
      </c>
      <c r="E24" s="10">
        <v>0</v>
      </c>
      <c r="F24" s="10">
        <v>0</v>
      </c>
      <c r="G24" s="10">
        <v>0</v>
      </c>
      <c r="H24" s="10">
        <v>0</v>
      </c>
      <c r="I24" s="10">
        <v>0</v>
      </c>
      <c r="J24" s="10">
        <v>0</v>
      </c>
      <c r="K24" s="10">
        <v>0</v>
      </c>
      <c r="L24" s="10">
        <v>0</v>
      </c>
      <c r="M24" s="10">
        <v>0</v>
      </c>
      <c r="N24" s="10">
        <v>0</v>
      </c>
      <c r="O24" s="10">
        <v>0</v>
      </c>
      <c r="P24" s="23">
        <f t="shared" si="0"/>
        <v>0</v>
      </c>
      <c r="Q24" s="23">
        <f t="shared" si="1"/>
        <v>0</v>
      </c>
    </row>
    <row r="25" spans="1:17" ht="18" customHeight="1">
      <c r="A25" s="67"/>
      <c r="B25" s="54" t="s">
        <v>420</v>
      </c>
      <c r="C25" s="56"/>
      <c r="D25" s="10">
        <v>0</v>
      </c>
      <c r="E25" s="10">
        <v>0</v>
      </c>
      <c r="F25" s="10">
        <v>0</v>
      </c>
      <c r="G25" s="10">
        <v>0</v>
      </c>
      <c r="H25" s="10">
        <v>0</v>
      </c>
      <c r="I25" s="10">
        <v>0</v>
      </c>
      <c r="J25" s="10">
        <v>0</v>
      </c>
      <c r="K25" s="10">
        <v>0</v>
      </c>
      <c r="L25" s="10">
        <v>0</v>
      </c>
      <c r="M25" s="10">
        <v>0</v>
      </c>
      <c r="N25" s="10">
        <v>0</v>
      </c>
      <c r="O25" s="10">
        <v>0</v>
      </c>
      <c r="P25" s="23">
        <f t="shared" si="0"/>
        <v>0</v>
      </c>
      <c r="Q25" s="23">
        <f t="shared" si="1"/>
        <v>0</v>
      </c>
    </row>
    <row r="26" spans="1:17">
      <c r="A26" s="67"/>
      <c r="B26" s="54" t="s">
        <v>419</v>
      </c>
      <c r="C26" s="56"/>
      <c r="D26" s="10">
        <v>0</v>
      </c>
      <c r="E26" s="10">
        <v>0</v>
      </c>
      <c r="F26" s="10">
        <v>0</v>
      </c>
      <c r="G26" s="10">
        <v>0</v>
      </c>
      <c r="H26" s="10">
        <v>0</v>
      </c>
      <c r="I26" s="10">
        <v>0</v>
      </c>
      <c r="J26" s="10">
        <v>0</v>
      </c>
      <c r="K26" s="10">
        <v>0</v>
      </c>
      <c r="L26" s="10">
        <v>0</v>
      </c>
      <c r="M26" s="10">
        <v>0</v>
      </c>
      <c r="N26" s="10">
        <v>0</v>
      </c>
      <c r="O26" s="10">
        <v>0</v>
      </c>
      <c r="P26" s="23">
        <f t="shared" si="0"/>
        <v>0</v>
      </c>
      <c r="Q26" s="23">
        <f t="shared" si="1"/>
        <v>0</v>
      </c>
    </row>
    <row r="27" spans="1:17">
      <c r="A27" s="67"/>
      <c r="B27" s="54" t="s">
        <v>418</v>
      </c>
      <c r="C27" s="56"/>
      <c r="D27" s="10">
        <v>0</v>
      </c>
      <c r="E27" s="10">
        <v>0</v>
      </c>
      <c r="F27" s="10">
        <v>0</v>
      </c>
      <c r="G27" s="10">
        <v>0</v>
      </c>
      <c r="H27" s="10">
        <v>0</v>
      </c>
      <c r="I27" s="10">
        <v>0</v>
      </c>
      <c r="J27" s="10">
        <v>0</v>
      </c>
      <c r="K27" s="10">
        <v>0</v>
      </c>
      <c r="L27" s="10">
        <v>0</v>
      </c>
      <c r="M27" s="10">
        <v>0</v>
      </c>
      <c r="N27" s="10">
        <v>0</v>
      </c>
      <c r="O27" s="10">
        <v>0</v>
      </c>
      <c r="P27" s="23">
        <f t="shared" si="0"/>
        <v>0</v>
      </c>
      <c r="Q27" s="23">
        <f t="shared" si="1"/>
        <v>0</v>
      </c>
    </row>
    <row r="28" spans="1:17">
      <c r="A28" s="67"/>
      <c r="B28" s="54" t="s">
        <v>417</v>
      </c>
      <c r="C28" s="56"/>
      <c r="D28" s="10">
        <v>0</v>
      </c>
      <c r="E28" s="10">
        <v>0</v>
      </c>
      <c r="F28" s="10">
        <v>0</v>
      </c>
      <c r="G28" s="10">
        <v>0</v>
      </c>
      <c r="H28" s="10">
        <v>0</v>
      </c>
      <c r="I28" s="10">
        <v>0</v>
      </c>
      <c r="J28" s="10">
        <v>0</v>
      </c>
      <c r="K28" s="10">
        <v>0</v>
      </c>
      <c r="L28" s="10">
        <v>0</v>
      </c>
      <c r="M28" s="10">
        <v>0</v>
      </c>
      <c r="N28" s="10">
        <v>0</v>
      </c>
      <c r="O28" s="10">
        <v>0</v>
      </c>
      <c r="P28" s="23">
        <f t="shared" si="0"/>
        <v>0</v>
      </c>
      <c r="Q28" s="23">
        <f t="shared" si="1"/>
        <v>0</v>
      </c>
    </row>
    <row r="29" spans="1:17">
      <c r="A29" s="67"/>
      <c r="B29" s="54" t="s">
        <v>416</v>
      </c>
      <c r="C29" s="56"/>
      <c r="D29" s="10">
        <v>0</v>
      </c>
      <c r="E29" s="10">
        <v>0</v>
      </c>
      <c r="F29" s="10">
        <v>0</v>
      </c>
      <c r="G29" s="10">
        <v>0</v>
      </c>
      <c r="H29" s="10">
        <v>0</v>
      </c>
      <c r="I29" s="10">
        <v>0</v>
      </c>
      <c r="J29" s="10">
        <v>0</v>
      </c>
      <c r="K29" s="10">
        <v>0</v>
      </c>
      <c r="L29" s="10">
        <v>0</v>
      </c>
      <c r="M29" s="10">
        <v>0</v>
      </c>
      <c r="N29" s="10">
        <v>0</v>
      </c>
      <c r="O29" s="10">
        <v>0</v>
      </c>
      <c r="P29" s="23">
        <f t="shared" si="0"/>
        <v>0</v>
      </c>
      <c r="Q29" s="23">
        <f t="shared" si="1"/>
        <v>0</v>
      </c>
    </row>
    <row r="30" spans="1:17">
      <c r="A30" s="68"/>
      <c r="B30" s="54" t="s">
        <v>204</v>
      </c>
      <c r="C30" s="56"/>
      <c r="D30" s="10">
        <v>0</v>
      </c>
      <c r="E30" s="10">
        <v>0</v>
      </c>
      <c r="F30" s="10">
        <v>0</v>
      </c>
      <c r="G30" s="10">
        <v>0</v>
      </c>
      <c r="H30" s="10">
        <v>0</v>
      </c>
      <c r="I30" s="10">
        <v>0</v>
      </c>
      <c r="J30" s="10">
        <v>1</v>
      </c>
      <c r="K30" s="10">
        <v>1</v>
      </c>
      <c r="L30" s="10">
        <v>0</v>
      </c>
      <c r="M30" s="10">
        <v>5</v>
      </c>
      <c r="N30" s="10">
        <v>0</v>
      </c>
      <c r="O30" s="10">
        <v>0</v>
      </c>
      <c r="P30" s="23">
        <f t="shared" si="0"/>
        <v>1</v>
      </c>
      <c r="Q30" s="23">
        <f t="shared" si="1"/>
        <v>6</v>
      </c>
    </row>
    <row r="31" spans="1:17">
      <c r="A31" s="66" t="s">
        <v>209</v>
      </c>
      <c r="B31" s="54" t="s">
        <v>415</v>
      </c>
      <c r="C31" s="56"/>
      <c r="D31" s="10">
        <v>1</v>
      </c>
      <c r="E31" s="10">
        <v>5</v>
      </c>
      <c r="F31" s="10">
        <v>0</v>
      </c>
      <c r="G31" s="10">
        <v>3</v>
      </c>
      <c r="H31" s="10">
        <v>4</v>
      </c>
      <c r="I31" s="10">
        <v>10</v>
      </c>
      <c r="J31" s="10">
        <v>3</v>
      </c>
      <c r="K31" s="10">
        <v>6</v>
      </c>
      <c r="L31" s="10">
        <v>3</v>
      </c>
      <c r="M31" s="10">
        <v>7</v>
      </c>
      <c r="N31" s="10">
        <v>3</v>
      </c>
      <c r="O31" s="10">
        <v>4</v>
      </c>
      <c r="P31" s="23">
        <f t="shared" si="0"/>
        <v>14</v>
      </c>
      <c r="Q31" s="23">
        <f t="shared" si="1"/>
        <v>35</v>
      </c>
    </row>
    <row r="32" spans="1:17">
      <c r="A32" s="67"/>
      <c r="B32" s="54" t="s">
        <v>378</v>
      </c>
      <c r="C32" s="56"/>
      <c r="D32" s="10">
        <v>0</v>
      </c>
      <c r="E32" s="10">
        <v>0</v>
      </c>
      <c r="F32" s="10">
        <v>0</v>
      </c>
      <c r="G32" s="10">
        <v>0</v>
      </c>
      <c r="H32" s="10">
        <v>0</v>
      </c>
      <c r="I32" s="10">
        <v>0</v>
      </c>
      <c r="J32" s="10">
        <v>0</v>
      </c>
      <c r="K32" s="10">
        <v>0</v>
      </c>
      <c r="L32" s="10">
        <v>0</v>
      </c>
      <c r="M32" s="10">
        <v>4</v>
      </c>
      <c r="N32" s="10">
        <v>0</v>
      </c>
      <c r="O32" s="10">
        <v>0</v>
      </c>
      <c r="P32" s="23">
        <f t="shared" si="0"/>
        <v>0</v>
      </c>
      <c r="Q32" s="23">
        <f t="shared" si="1"/>
        <v>4</v>
      </c>
    </row>
    <row r="33" spans="1:17">
      <c r="A33" s="67"/>
      <c r="B33" s="54" t="s">
        <v>414</v>
      </c>
      <c r="C33" s="56"/>
      <c r="D33" s="10">
        <v>0</v>
      </c>
      <c r="E33" s="10">
        <v>0</v>
      </c>
      <c r="F33" s="10">
        <v>2</v>
      </c>
      <c r="G33" s="10">
        <v>7</v>
      </c>
      <c r="H33" s="10">
        <v>7</v>
      </c>
      <c r="I33" s="10">
        <v>17</v>
      </c>
      <c r="J33" s="10">
        <v>9</v>
      </c>
      <c r="K33" s="10">
        <v>21</v>
      </c>
      <c r="L33" s="10">
        <v>6</v>
      </c>
      <c r="M33" s="10">
        <v>15</v>
      </c>
      <c r="N33" s="10">
        <v>1</v>
      </c>
      <c r="O33" s="10">
        <v>1</v>
      </c>
      <c r="P33" s="23">
        <f t="shared" si="0"/>
        <v>25</v>
      </c>
      <c r="Q33" s="23">
        <f t="shared" si="1"/>
        <v>61</v>
      </c>
    </row>
    <row r="34" spans="1:17">
      <c r="A34" s="67"/>
      <c r="B34" s="54" t="s">
        <v>413</v>
      </c>
      <c r="C34" s="56"/>
      <c r="D34" s="10">
        <v>5</v>
      </c>
      <c r="E34" s="10">
        <v>9</v>
      </c>
      <c r="F34" s="10">
        <v>21</v>
      </c>
      <c r="G34" s="10">
        <v>49</v>
      </c>
      <c r="H34" s="10">
        <v>35</v>
      </c>
      <c r="I34" s="10">
        <v>100</v>
      </c>
      <c r="J34" s="10">
        <v>19</v>
      </c>
      <c r="K34" s="10">
        <v>44</v>
      </c>
      <c r="L34" s="10">
        <v>4</v>
      </c>
      <c r="M34" s="10">
        <v>28</v>
      </c>
      <c r="N34" s="10">
        <v>4</v>
      </c>
      <c r="O34" s="10">
        <v>8</v>
      </c>
      <c r="P34" s="23">
        <f t="shared" si="0"/>
        <v>88</v>
      </c>
      <c r="Q34" s="23">
        <f t="shared" si="1"/>
        <v>238</v>
      </c>
    </row>
    <row r="35" spans="1:17">
      <c r="A35" s="67"/>
      <c r="B35" s="54" t="s">
        <v>374</v>
      </c>
      <c r="C35" s="56"/>
      <c r="D35" s="10">
        <v>0</v>
      </c>
      <c r="E35" s="10">
        <v>0</v>
      </c>
      <c r="F35" s="10">
        <v>2</v>
      </c>
      <c r="G35" s="10">
        <v>7</v>
      </c>
      <c r="H35" s="10">
        <v>0</v>
      </c>
      <c r="I35" s="10">
        <v>12</v>
      </c>
      <c r="J35" s="10">
        <v>0</v>
      </c>
      <c r="K35" s="10">
        <v>5</v>
      </c>
      <c r="L35" s="10">
        <v>5</v>
      </c>
      <c r="M35" s="10">
        <v>7</v>
      </c>
      <c r="N35" s="10">
        <v>1</v>
      </c>
      <c r="O35" s="10">
        <v>2</v>
      </c>
      <c r="P35" s="23">
        <f t="shared" si="0"/>
        <v>8</v>
      </c>
      <c r="Q35" s="23">
        <f t="shared" si="1"/>
        <v>33</v>
      </c>
    </row>
    <row r="36" spans="1:17">
      <c r="A36" s="67"/>
      <c r="B36" s="54" t="s">
        <v>412</v>
      </c>
      <c r="C36" s="56"/>
      <c r="D36" s="10">
        <v>0</v>
      </c>
      <c r="E36" s="10">
        <v>0</v>
      </c>
      <c r="F36" s="10">
        <v>1</v>
      </c>
      <c r="G36" s="10">
        <v>6</v>
      </c>
      <c r="H36" s="10">
        <v>16</v>
      </c>
      <c r="I36" s="10">
        <v>35</v>
      </c>
      <c r="J36" s="10">
        <v>14</v>
      </c>
      <c r="K36" s="10">
        <v>39</v>
      </c>
      <c r="L36" s="10">
        <v>10</v>
      </c>
      <c r="M36" s="10">
        <v>34</v>
      </c>
      <c r="N36" s="10">
        <v>1</v>
      </c>
      <c r="O36" s="10">
        <v>6</v>
      </c>
      <c r="P36" s="23">
        <f t="shared" si="0"/>
        <v>42</v>
      </c>
      <c r="Q36" s="23">
        <f t="shared" si="1"/>
        <v>120</v>
      </c>
    </row>
    <row r="37" spans="1:17">
      <c r="A37" s="68"/>
      <c r="B37" s="54" t="s">
        <v>204</v>
      </c>
      <c r="C37" s="56"/>
      <c r="D37" s="10">
        <v>33</v>
      </c>
      <c r="E37" s="10">
        <v>82</v>
      </c>
      <c r="F37" s="10">
        <v>82</v>
      </c>
      <c r="G37" s="10">
        <v>201</v>
      </c>
      <c r="H37" s="10">
        <v>102</v>
      </c>
      <c r="I37" s="10">
        <v>312</v>
      </c>
      <c r="J37" s="10">
        <v>56</v>
      </c>
      <c r="K37" s="10">
        <v>169</v>
      </c>
      <c r="L37" s="10">
        <v>36</v>
      </c>
      <c r="M37" s="10">
        <v>114</v>
      </c>
      <c r="N37" s="10">
        <v>19</v>
      </c>
      <c r="O37" s="10">
        <v>47</v>
      </c>
      <c r="P37" s="23">
        <f t="shared" si="0"/>
        <v>328</v>
      </c>
      <c r="Q37" s="23">
        <f t="shared" si="1"/>
        <v>925</v>
      </c>
    </row>
    <row r="38" spans="1:17">
      <c r="A38" s="74" t="s">
        <v>208</v>
      </c>
      <c r="B38" s="54" t="s">
        <v>411</v>
      </c>
      <c r="C38" s="56"/>
      <c r="D38" s="10">
        <v>0</v>
      </c>
      <c r="E38" s="10">
        <v>0</v>
      </c>
      <c r="F38" s="10">
        <v>0</v>
      </c>
      <c r="G38" s="10">
        <v>0</v>
      </c>
      <c r="H38" s="10">
        <v>1</v>
      </c>
      <c r="I38" s="10">
        <v>1</v>
      </c>
      <c r="J38" s="10">
        <v>0</v>
      </c>
      <c r="K38" s="10">
        <v>2</v>
      </c>
      <c r="L38" s="10">
        <v>0</v>
      </c>
      <c r="M38" s="10">
        <v>0</v>
      </c>
      <c r="N38" s="10">
        <v>0</v>
      </c>
      <c r="O38" s="10">
        <v>0</v>
      </c>
      <c r="P38" s="23">
        <f t="shared" si="0"/>
        <v>1</v>
      </c>
      <c r="Q38" s="23">
        <f t="shared" si="1"/>
        <v>3</v>
      </c>
    </row>
    <row r="39" spans="1:17">
      <c r="A39" s="67"/>
      <c r="B39" s="54" t="s">
        <v>410</v>
      </c>
      <c r="C39" s="56"/>
      <c r="D39" s="10">
        <v>0</v>
      </c>
      <c r="E39" s="10">
        <v>0</v>
      </c>
      <c r="F39" s="10">
        <v>0</v>
      </c>
      <c r="G39" s="10">
        <v>0</v>
      </c>
      <c r="H39" s="10">
        <v>1</v>
      </c>
      <c r="I39" s="10">
        <v>1</v>
      </c>
      <c r="J39" s="10">
        <v>0</v>
      </c>
      <c r="K39" s="10">
        <v>0</v>
      </c>
      <c r="L39" s="10">
        <v>0</v>
      </c>
      <c r="M39" s="10">
        <v>1</v>
      </c>
      <c r="N39" s="10">
        <v>0</v>
      </c>
      <c r="O39" s="10">
        <v>0</v>
      </c>
      <c r="P39" s="23">
        <f t="shared" si="0"/>
        <v>1</v>
      </c>
      <c r="Q39" s="23">
        <f t="shared" si="1"/>
        <v>2</v>
      </c>
    </row>
    <row r="40" spans="1:17">
      <c r="A40" s="67"/>
      <c r="B40" s="54" t="s">
        <v>409</v>
      </c>
      <c r="C40" s="56"/>
      <c r="D40" s="10">
        <v>0</v>
      </c>
      <c r="E40" s="10">
        <v>0</v>
      </c>
      <c r="F40" s="10">
        <v>0</v>
      </c>
      <c r="G40" s="10">
        <v>0</v>
      </c>
      <c r="H40" s="10">
        <v>0</v>
      </c>
      <c r="I40" s="10">
        <v>0</v>
      </c>
      <c r="J40" s="10">
        <v>0</v>
      </c>
      <c r="K40" s="10">
        <v>0</v>
      </c>
      <c r="L40" s="10">
        <v>0</v>
      </c>
      <c r="M40" s="10">
        <v>0</v>
      </c>
      <c r="N40" s="10">
        <v>0</v>
      </c>
      <c r="O40" s="10">
        <v>0</v>
      </c>
      <c r="P40" s="23">
        <f t="shared" si="0"/>
        <v>0</v>
      </c>
      <c r="Q40" s="23">
        <f t="shared" si="1"/>
        <v>0</v>
      </c>
    </row>
    <row r="41" spans="1:17">
      <c r="A41" s="67"/>
      <c r="B41" s="54" t="s">
        <v>408</v>
      </c>
      <c r="C41" s="56"/>
      <c r="D41" s="10">
        <v>1</v>
      </c>
      <c r="E41" s="10">
        <v>1</v>
      </c>
      <c r="F41" s="10">
        <v>0</v>
      </c>
      <c r="G41" s="10">
        <v>1</v>
      </c>
      <c r="H41" s="10">
        <v>0</v>
      </c>
      <c r="I41" s="10">
        <v>0</v>
      </c>
      <c r="J41" s="10">
        <v>1</v>
      </c>
      <c r="K41" s="10">
        <v>1</v>
      </c>
      <c r="L41" s="10">
        <v>2</v>
      </c>
      <c r="M41" s="10">
        <v>3</v>
      </c>
      <c r="N41" s="10">
        <v>0</v>
      </c>
      <c r="O41" s="10">
        <v>0</v>
      </c>
      <c r="P41" s="23">
        <f t="shared" ref="P41:P72" si="2">D41+F41+H41+J41+L41+N41</f>
        <v>4</v>
      </c>
      <c r="Q41" s="23">
        <f t="shared" ref="Q41:Q72" si="3">E41+G41+I41+K41+M41+O41</f>
        <v>6</v>
      </c>
    </row>
    <row r="42" spans="1:17">
      <c r="A42" s="67"/>
      <c r="B42" s="54" t="s">
        <v>407</v>
      </c>
      <c r="C42" s="56"/>
      <c r="D42" s="10">
        <v>0</v>
      </c>
      <c r="E42" s="10">
        <v>0</v>
      </c>
      <c r="F42" s="10">
        <v>0</v>
      </c>
      <c r="G42" s="10">
        <v>0</v>
      </c>
      <c r="H42" s="10">
        <v>0</v>
      </c>
      <c r="I42" s="10">
        <v>0</v>
      </c>
      <c r="J42" s="10">
        <v>0</v>
      </c>
      <c r="K42" s="10">
        <v>0</v>
      </c>
      <c r="L42" s="10">
        <v>4</v>
      </c>
      <c r="M42" s="10">
        <v>5</v>
      </c>
      <c r="N42" s="10">
        <v>1</v>
      </c>
      <c r="O42" s="10">
        <v>1</v>
      </c>
      <c r="P42" s="23">
        <f t="shared" si="2"/>
        <v>5</v>
      </c>
      <c r="Q42" s="23">
        <f t="shared" si="3"/>
        <v>6</v>
      </c>
    </row>
    <row r="43" spans="1:17">
      <c r="A43" s="67"/>
      <c r="B43" s="54" t="s">
        <v>406</v>
      </c>
      <c r="C43" s="56"/>
      <c r="D43" s="10">
        <v>0</v>
      </c>
      <c r="E43" s="10">
        <v>0</v>
      </c>
      <c r="F43" s="10">
        <v>1</v>
      </c>
      <c r="G43" s="10">
        <v>2</v>
      </c>
      <c r="H43" s="10">
        <v>0</v>
      </c>
      <c r="I43" s="10">
        <v>0</v>
      </c>
      <c r="J43" s="10">
        <v>1</v>
      </c>
      <c r="K43" s="10">
        <v>2</v>
      </c>
      <c r="L43" s="10">
        <v>1</v>
      </c>
      <c r="M43" s="10">
        <v>6</v>
      </c>
      <c r="N43" s="10">
        <v>0</v>
      </c>
      <c r="O43" s="10">
        <v>0</v>
      </c>
      <c r="P43" s="23">
        <f t="shared" si="2"/>
        <v>3</v>
      </c>
      <c r="Q43" s="23">
        <f t="shared" si="3"/>
        <v>10</v>
      </c>
    </row>
    <row r="44" spans="1:17">
      <c r="A44" s="67"/>
      <c r="B44" s="54" t="s">
        <v>405</v>
      </c>
      <c r="C44" s="56"/>
      <c r="D44" s="10">
        <v>0</v>
      </c>
      <c r="E44" s="10">
        <v>0</v>
      </c>
      <c r="F44" s="10">
        <v>0</v>
      </c>
      <c r="G44" s="10">
        <v>0</v>
      </c>
      <c r="H44" s="10">
        <v>0</v>
      </c>
      <c r="I44" s="10">
        <v>0</v>
      </c>
      <c r="J44" s="10">
        <v>0</v>
      </c>
      <c r="K44" s="10">
        <v>2</v>
      </c>
      <c r="L44" s="10">
        <v>0</v>
      </c>
      <c r="M44" s="10">
        <v>0</v>
      </c>
      <c r="N44" s="10">
        <v>0</v>
      </c>
      <c r="O44" s="10">
        <v>0</v>
      </c>
      <c r="P44" s="23">
        <f t="shared" si="2"/>
        <v>0</v>
      </c>
      <c r="Q44" s="23">
        <f t="shared" si="3"/>
        <v>2</v>
      </c>
    </row>
    <row r="45" spans="1:17">
      <c r="A45" s="67"/>
      <c r="B45" s="54" t="s">
        <v>404</v>
      </c>
      <c r="C45" s="56"/>
      <c r="D45" s="10">
        <v>0</v>
      </c>
      <c r="E45" s="10">
        <v>0</v>
      </c>
      <c r="F45" s="10">
        <v>1</v>
      </c>
      <c r="G45" s="10">
        <v>1</v>
      </c>
      <c r="H45" s="10">
        <v>0</v>
      </c>
      <c r="I45" s="10">
        <v>0</v>
      </c>
      <c r="J45" s="10">
        <v>0</v>
      </c>
      <c r="K45" s="10">
        <v>3</v>
      </c>
      <c r="L45" s="10">
        <v>3</v>
      </c>
      <c r="M45" s="10">
        <v>4</v>
      </c>
      <c r="N45" s="10">
        <v>1</v>
      </c>
      <c r="O45" s="10">
        <v>1</v>
      </c>
      <c r="P45" s="23">
        <f t="shared" si="2"/>
        <v>5</v>
      </c>
      <c r="Q45" s="23">
        <f t="shared" si="3"/>
        <v>9</v>
      </c>
    </row>
    <row r="46" spans="1:17">
      <c r="A46" s="67"/>
      <c r="B46" s="54" t="s">
        <v>403</v>
      </c>
      <c r="C46" s="56"/>
      <c r="D46" s="10">
        <v>0</v>
      </c>
      <c r="E46" s="10">
        <v>1</v>
      </c>
      <c r="F46" s="10">
        <v>0</v>
      </c>
      <c r="G46" s="10">
        <v>0</v>
      </c>
      <c r="H46" s="10">
        <v>0</v>
      </c>
      <c r="I46" s="10">
        <v>3</v>
      </c>
      <c r="J46" s="10">
        <v>1</v>
      </c>
      <c r="K46" s="10">
        <v>4</v>
      </c>
      <c r="L46" s="10">
        <v>1</v>
      </c>
      <c r="M46" s="10">
        <v>2</v>
      </c>
      <c r="N46" s="10">
        <v>0</v>
      </c>
      <c r="O46" s="10">
        <v>0</v>
      </c>
      <c r="P46" s="23">
        <f t="shared" si="2"/>
        <v>2</v>
      </c>
      <c r="Q46" s="23">
        <f t="shared" si="3"/>
        <v>10</v>
      </c>
    </row>
    <row r="47" spans="1:17">
      <c r="A47" s="67"/>
      <c r="B47" s="54" t="s">
        <v>402</v>
      </c>
      <c r="C47" s="56"/>
      <c r="D47" s="10">
        <v>0</v>
      </c>
      <c r="E47" s="10">
        <v>0</v>
      </c>
      <c r="F47" s="10">
        <v>0</v>
      </c>
      <c r="G47" s="10">
        <v>0</v>
      </c>
      <c r="H47" s="10">
        <v>1</v>
      </c>
      <c r="I47" s="10">
        <v>1</v>
      </c>
      <c r="J47" s="10">
        <v>0</v>
      </c>
      <c r="K47" s="10">
        <v>1</v>
      </c>
      <c r="L47" s="10">
        <v>2</v>
      </c>
      <c r="M47" s="10">
        <v>3</v>
      </c>
      <c r="N47" s="10">
        <v>0</v>
      </c>
      <c r="O47" s="10">
        <v>1</v>
      </c>
      <c r="P47" s="23">
        <f t="shared" si="2"/>
        <v>3</v>
      </c>
      <c r="Q47" s="23">
        <f t="shared" si="3"/>
        <v>6</v>
      </c>
    </row>
    <row r="48" spans="1:17">
      <c r="A48" s="67"/>
      <c r="B48" s="54" t="s">
        <v>401</v>
      </c>
      <c r="C48" s="56"/>
      <c r="D48" s="10">
        <v>0</v>
      </c>
      <c r="E48" s="10">
        <v>0</v>
      </c>
      <c r="F48" s="10">
        <v>1</v>
      </c>
      <c r="G48" s="10">
        <v>2</v>
      </c>
      <c r="H48" s="10">
        <v>1</v>
      </c>
      <c r="I48" s="10">
        <v>4</v>
      </c>
      <c r="J48" s="10">
        <v>4</v>
      </c>
      <c r="K48" s="10">
        <v>6</v>
      </c>
      <c r="L48" s="10">
        <v>2</v>
      </c>
      <c r="M48" s="10">
        <v>6</v>
      </c>
      <c r="N48" s="10">
        <v>0</v>
      </c>
      <c r="O48" s="10">
        <v>1</v>
      </c>
      <c r="P48" s="23">
        <f t="shared" si="2"/>
        <v>8</v>
      </c>
      <c r="Q48" s="23">
        <f t="shared" si="3"/>
        <v>19</v>
      </c>
    </row>
    <row r="49" spans="1:17">
      <c r="A49" s="67"/>
      <c r="B49" s="54" t="s">
        <v>400</v>
      </c>
      <c r="C49" s="56"/>
      <c r="D49" s="10">
        <v>0</v>
      </c>
      <c r="E49" s="10">
        <v>0</v>
      </c>
      <c r="F49" s="10">
        <v>0</v>
      </c>
      <c r="G49" s="10">
        <v>0</v>
      </c>
      <c r="H49" s="10">
        <v>0</v>
      </c>
      <c r="I49" s="10">
        <v>0</v>
      </c>
      <c r="J49" s="10">
        <v>0</v>
      </c>
      <c r="K49" s="10">
        <v>0</v>
      </c>
      <c r="L49" s="10">
        <v>0</v>
      </c>
      <c r="M49" s="10">
        <v>0</v>
      </c>
      <c r="N49" s="10">
        <v>0</v>
      </c>
      <c r="O49" s="10">
        <v>0</v>
      </c>
      <c r="P49" s="23">
        <f t="shared" si="2"/>
        <v>0</v>
      </c>
      <c r="Q49" s="23">
        <f t="shared" si="3"/>
        <v>0</v>
      </c>
    </row>
    <row r="50" spans="1:17">
      <c r="A50" s="67"/>
      <c r="B50" s="54" t="s">
        <v>399</v>
      </c>
      <c r="C50" s="56"/>
      <c r="D50" s="10">
        <v>0</v>
      </c>
      <c r="E50" s="10">
        <v>0</v>
      </c>
      <c r="F50" s="10">
        <v>1</v>
      </c>
      <c r="G50" s="10">
        <v>3</v>
      </c>
      <c r="H50" s="10">
        <v>0</v>
      </c>
      <c r="I50" s="10">
        <v>0</v>
      </c>
      <c r="J50" s="10">
        <v>0</v>
      </c>
      <c r="K50" s="10">
        <v>1</v>
      </c>
      <c r="L50" s="10">
        <v>0</v>
      </c>
      <c r="M50" s="10">
        <v>3</v>
      </c>
      <c r="N50" s="10">
        <v>0</v>
      </c>
      <c r="O50" s="10">
        <v>0</v>
      </c>
      <c r="P50" s="23">
        <f t="shared" si="2"/>
        <v>1</v>
      </c>
      <c r="Q50" s="23">
        <f t="shared" si="3"/>
        <v>7</v>
      </c>
    </row>
    <row r="51" spans="1:17">
      <c r="A51" s="67"/>
      <c r="B51" s="54" t="s">
        <v>398</v>
      </c>
      <c r="C51" s="56"/>
      <c r="D51" s="10">
        <v>0</v>
      </c>
      <c r="E51" s="10">
        <v>0</v>
      </c>
      <c r="F51" s="10">
        <v>0</v>
      </c>
      <c r="G51" s="10">
        <v>0</v>
      </c>
      <c r="H51" s="10">
        <v>0</v>
      </c>
      <c r="I51" s="10">
        <v>3</v>
      </c>
      <c r="J51" s="10">
        <v>0</v>
      </c>
      <c r="K51" s="10">
        <v>2</v>
      </c>
      <c r="L51" s="10">
        <v>1</v>
      </c>
      <c r="M51" s="10">
        <v>2</v>
      </c>
      <c r="N51" s="10">
        <v>0</v>
      </c>
      <c r="O51" s="10">
        <v>0</v>
      </c>
      <c r="P51" s="23">
        <f t="shared" si="2"/>
        <v>1</v>
      </c>
      <c r="Q51" s="23">
        <f t="shared" si="3"/>
        <v>7</v>
      </c>
    </row>
    <row r="52" spans="1:17">
      <c r="A52" s="67"/>
      <c r="B52" s="54" t="s">
        <v>397</v>
      </c>
      <c r="C52" s="56"/>
      <c r="D52" s="10">
        <v>0</v>
      </c>
      <c r="E52" s="10">
        <v>0</v>
      </c>
      <c r="F52" s="10">
        <v>0</v>
      </c>
      <c r="G52" s="10">
        <v>0</v>
      </c>
      <c r="H52" s="10">
        <v>0</v>
      </c>
      <c r="I52" s="10">
        <v>1</v>
      </c>
      <c r="J52" s="10">
        <v>0</v>
      </c>
      <c r="K52" s="10">
        <v>0</v>
      </c>
      <c r="L52" s="10">
        <v>0</v>
      </c>
      <c r="M52" s="10">
        <v>1</v>
      </c>
      <c r="N52" s="10">
        <v>0</v>
      </c>
      <c r="O52" s="10">
        <v>0</v>
      </c>
      <c r="P52" s="23">
        <f t="shared" si="2"/>
        <v>0</v>
      </c>
      <c r="Q52" s="23">
        <f t="shared" si="3"/>
        <v>2</v>
      </c>
    </row>
    <row r="53" spans="1:17">
      <c r="A53" s="67"/>
      <c r="B53" s="54" t="s">
        <v>396</v>
      </c>
      <c r="C53" s="56"/>
      <c r="D53" s="10">
        <v>0</v>
      </c>
      <c r="E53" s="10">
        <v>0</v>
      </c>
      <c r="F53" s="10">
        <v>0</v>
      </c>
      <c r="G53" s="10">
        <v>1</v>
      </c>
      <c r="H53" s="10">
        <v>1</v>
      </c>
      <c r="I53" s="10">
        <v>1</v>
      </c>
      <c r="J53" s="10">
        <v>1</v>
      </c>
      <c r="K53" s="10">
        <v>4</v>
      </c>
      <c r="L53" s="10">
        <v>0</v>
      </c>
      <c r="M53" s="10">
        <v>1</v>
      </c>
      <c r="N53" s="10">
        <v>0</v>
      </c>
      <c r="O53" s="10">
        <v>0</v>
      </c>
      <c r="P53" s="23">
        <f t="shared" si="2"/>
        <v>2</v>
      </c>
      <c r="Q53" s="23">
        <f t="shared" si="3"/>
        <v>7</v>
      </c>
    </row>
    <row r="54" spans="1:17">
      <c r="A54" s="67"/>
      <c r="B54" s="54" t="s">
        <v>395</v>
      </c>
      <c r="C54" s="56"/>
      <c r="D54" s="10">
        <v>0</v>
      </c>
      <c r="E54" s="10">
        <v>0</v>
      </c>
      <c r="F54" s="10">
        <v>0</v>
      </c>
      <c r="G54" s="10">
        <v>0</v>
      </c>
      <c r="H54" s="10">
        <v>0</v>
      </c>
      <c r="I54" s="10">
        <v>0</v>
      </c>
      <c r="J54" s="10">
        <v>1</v>
      </c>
      <c r="K54" s="10">
        <v>1</v>
      </c>
      <c r="L54" s="10">
        <v>0</v>
      </c>
      <c r="M54" s="10">
        <v>0</v>
      </c>
      <c r="N54" s="10">
        <v>0</v>
      </c>
      <c r="O54" s="10">
        <v>0</v>
      </c>
      <c r="P54" s="23">
        <f t="shared" si="2"/>
        <v>1</v>
      </c>
      <c r="Q54" s="23">
        <f t="shared" si="3"/>
        <v>1</v>
      </c>
    </row>
    <row r="55" spans="1:17">
      <c r="A55" s="67"/>
      <c r="B55" s="54" t="s">
        <v>394</v>
      </c>
      <c r="C55" s="56"/>
      <c r="D55" s="10">
        <v>0</v>
      </c>
      <c r="E55" s="10">
        <v>0</v>
      </c>
      <c r="F55" s="10">
        <v>0</v>
      </c>
      <c r="G55" s="10">
        <v>0</v>
      </c>
      <c r="H55" s="10">
        <v>0</v>
      </c>
      <c r="I55" s="10">
        <v>0</v>
      </c>
      <c r="J55" s="10">
        <v>0</v>
      </c>
      <c r="K55" s="10">
        <v>0</v>
      </c>
      <c r="L55" s="10">
        <v>0</v>
      </c>
      <c r="M55" s="10">
        <v>0</v>
      </c>
      <c r="N55" s="10">
        <v>0</v>
      </c>
      <c r="O55" s="10">
        <v>0</v>
      </c>
      <c r="P55" s="23">
        <f t="shared" si="2"/>
        <v>0</v>
      </c>
      <c r="Q55" s="23">
        <f t="shared" si="3"/>
        <v>0</v>
      </c>
    </row>
    <row r="56" spans="1:17">
      <c r="A56" s="67"/>
      <c r="B56" s="54" t="s">
        <v>393</v>
      </c>
      <c r="C56" s="56"/>
      <c r="D56" s="10">
        <v>0</v>
      </c>
      <c r="E56" s="10">
        <v>0</v>
      </c>
      <c r="F56" s="10">
        <v>0</v>
      </c>
      <c r="G56" s="10">
        <v>0</v>
      </c>
      <c r="H56" s="10">
        <v>0</v>
      </c>
      <c r="I56" s="10">
        <v>0</v>
      </c>
      <c r="J56" s="10">
        <v>0</v>
      </c>
      <c r="K56" s="10">
        <v>0</v>
      </c>
      <c r="L56" s="10">
        <v>0</v>
      </c>
      <c r="M56" s="10">
        <v>0</v>
      </c>
      <c r="N56" s="10">
        <v>0</v>
      </c>
      <c r="O56" s="10">
        <v>1</v>
      </c>
      <c r="P56" s="23">
        <f t="shared" si="2"/>
        <v>0</v>
      </c>
      <c r="Q56" s="23">
        <f t="shared" si="3"/>
        <v>1</v>
      </c>
    </row>
    <row r="57" spans="1:17">
      <c r="A57" s="67"/>
      <c r="B57" s="54" t="s">
        <v>364</v>
      </c>
      <c r="C57" s="56"/>
      <c r="D57" s="10">
        <v>0</v>
      </c>
      <c r="E57" s="10">
        <v>0</v>
      </c>
      <c r="F57" s="10">
        <v>0</v>
      </c>
      <c r="G57" s="10">
        <v>0</v>
      </c>
      <c r="H57" s="10">
        <v>0</v>
      </c>
      <c r="I57" s="10">
        <v>0</v>
      </c>
      <c r="J57" s="10">
        <v>1</v>
      </c>
      <c r="K57" s="10">
        <v>1</v>
      </c>
      <c r="L57" s="10">
        <v>0</v>
      </c>
      <c r="M57" s="10">
        <v>0</v>
      </c>
      <c r="N57" s="10">
        <v>0</v>
      </c>
      <c r="O57" s="10">
        <v>0</v>
      </c>
      <c r="P57" s="23">
        <f t="shared" si="2"/>
        <v>1</v>
      </c>
      <c r="Q57" s="23">
        <f t="shared" si="3"/>
        <v>1</v>
      </c>
    </row>
    <row r="58" spans="1:17">
      <c r="A58" s="68"/>
      <c r="B58" s="54" t="s">
        <v>204</v>
      </c>
      <c r="C58" s="56"/>
      <c r="D58" s="10">
        <v>2</v>
      </c>
      <c r="E58" s="10">
        <v>5</v>
      </c>
      <c r="F58" s="10">
        <v>2</v>
      </c>
      <c r="G58" s="10">
        <v>4</v>
      </c>
      <c r="H58" s="10">
        <v>3</v>
      </c>
      <c r="I58" s="10">
        <v>7</v>
      </c>
      <c r="J58" s="10">
        <v>2</v>
      </c>
      <c r="K58" s="10">
        <v>7</v>
      </c>
      <c r="L58" s="10">
        <v>3</v>
      </c>
      <c r="M58" s="10">
        <v>10</v>
      </c>
      <c r="N58" s="10">
        <v>0</v>
      </c>
      <c r="O58" s="10">
        <v>2</v>
      </c>
      <c r="P58" s="23">
        <f t="shared" si="2"/>
        <v>12</v>
      </c>
      <c r="Q58" s="23">
        <f t="shared" si="3"/>
        <v>35</v>
      </c>
    </row>
    <row r="59" spans="1:17">
      <c r="A59" s="74" t="s">
        <v>207</v>
      </c>
      <c r="B59" s="54" t="s">
        <v>392</v>
      </c>
      <c r="C59" s="56"/>
      <c r="D59" s="10">
        <v>0</v>
      </c>
      <c r="E59" s="10">
        <v>3</v>
      </c>
      <c r="F59" s="10">
        <v>1</v>
      </c>
      <c r="G59" s="10">
        <v>3</v>
      </c>
      <c r="H59" s="10">
        <v>7</v>
      </c>
      <c r="I59" s="10">
        <v>24</v>
      </c>
      <c r="J59" s="10">
        <v>4</v>
      </c>
      <c r="K59" s="10">
        <v>13</v>
      </c>
      <c r="L59" s="10">
        <v>1</v>
      </c>
      <c r="M59" s="10">
        <v>4</v>
      </c>
      <c r="N59" s="10">
        <v>1</v>
      </c>
      <c r="O59" s="10">
        <v>2</v>
      </c>
      <c r="P59" s="23">
        <f t="shared" si="2"/>
        <v>14</v>
      </c>
      <c r="Q59" s="23">
        <f t="shared" si="3"/>
        <v>49</v>
      </c>
    </row>
    <row r="60" spans="1:17">
      <c r="A60" s="67"/>
      <c r="B60" s="54" t="s">
        <v>391</v>
      </c>
      <c r="C60" s="56"/>
      <c r="D60" s="10">
        <v>1</v>
      </c>
      <c r="E60" s="10">
        <v>1</v>
      </c>
      <c r="F60" s="10">
        <v>1</v>
      </c>
      <c r="G60" s="10">
        <v>2</v>
      </c>
      <c r="H60" s="10">
        <v>1</v>
      </c>
      <c r="I60" s="10">
        <v>3</v>
      </c>
      <c r="J60" s="10">
        <v>1</v>
      </c>
      <c r="K60" s="10">
        <v>2</v>
      </c>
      <c r="L60" s="10">
        <v>2</v>
      </c>
      <c r="M60" s="10">
        <v>2</v>
      </c>
      <c r="N60" s="10">
        <v>0</v>
      </c>
      <c r="O60" s="10">
        <v>1</v>
      </c>
      <c r="P60" s="23">
        <f t="shared" si="2"/>
        <v>6</v>
      </c>
      <c r="Q60" s="23">
        <f t="shared" si="3"/>
        <v>11</v>
      </c>
    </row>
    <row r="61" spans="1:17">
      <c r="A61" s="67"/>
      <c r="B61" s="54" t="s">
        <v>390</v>
      </c>
      <c r="C61" s="56"/>
      <c r="D61" s="10">
        <v>0</v>
      </c>
      <c r="E61" s="10">
        <v>0</v>
      </c>
      <c r="F61" s="10">
        <v>0</v>
      </c>
      <c r="G61" s="10">
        <v>1</v>
      </c>
      <c r="H61" s="10">
        <v>1</v>
      </c>
      <c r="I61" s="10">
        <v>5</v>
      </c>
      <c r="J61" s="10">
        <v>6</v>
      </c>
      <c r="K61" s="10">
        <v>10</v>
      </c>
      <c r="L61" s="10">
        <v>6</v>
      </c>
      <c r="M61" s="10">
        <v>12</v>
      </c>
      <c r="N61" s="10">
        <v>0</v>
      </c>
      <c r="O61" s="10">
        <v>1</v>
      </c>
      <c r="P61" s="23">
        <f t="shared" si="2"/>
        <v>13</v>
      </c>
      <c r="Q61" s="23">
        <f t="shared" si="3"/>
        <v>29</v>
      </c>
    </row>
    <row r="62" spans="1:17">
      <c r="A62" s="67"/>
      <c r="B62" s="54" t="s">
        <v>389</v>
      </c>
      <c r="C62" s="56"/>
      <c r="D62" s="10">
        <v>0</v>
      </c>
      <c r="E62" s="10">
        <v>0</v>
      </c>
      <c r="F62" s="10">
        <v>0</v>
      </c>
      <c r="G62" s="10">
        <v>0</v>
      </c>
      <c r="H62" s="10">
        <v>0</v>
      </c>
      <c r="I62" s="10">
        <v>0</v>
      </c>
      <c r="J62" s="10">
        <v>0</v>
      </c>
      <c r="K62" s="10">
        <v>0</v>
      </c>
      <c r="L62" s="10">
        <v>0</v>
      </c>
      <c r="M62" s="10">
        <v>0</v>
      </c>
      <c r="N62" s="10">
        <v>0</v>
      </c>
      <c r="O62" s="10">
        <v>0</v>
      </c>
      <c r="P62" s="23">
        <f t="shared" si="2"/>
        <v>0</v>
      </c>
      <c r="Q62" s="23">
        <f t="shared" si="3"/>
        <v>0</v>
      </c>
    </row>
    <row r="63" spans="1:17">
      <c r="A63" s="67"/>
      <c r="B63" s="54" t="s">
        <v>388</v>
      </c>
      <c r="C63" s="56"/>
      <c r="D63" s="10">
        <v>0</v>
      </c>
      <c r="E63" s="10">
        <v>0</v>
      </c>
      <c r="F63" s="10">
        <v>1</v>
      </c>
      <c r="G63" s="10">
        <v>1</v>
      </c>
      <c r="H63" s="10">
        <v>0</v>
      </c>
      <c r="I63" s="10">
        <v>1</v>
      </c>
      <c r="J63" s="10">
        <v>1</v>
      </c>
      <c r="K63" s="10">
        <v>2</v>
      </c>
      <c r="L63" s="10">
        <v>1</v>
      </c>
      <c r="M63" s="10">
        <v>7</v>
      </c>
      <c r="N63" s="10">
        <v>0</v>
      </c>
      <c r="O63" s="10">
        <v>0</v>
      </c>
      <c r="P63" s="23">
        <f t="shared" si="2"/>
        <v>3</v>
      </c>
      <c r="Q63" s="23">
        <f t="shared" si="3"/>
        <v>11</v>
      </c>
    </row>
    <row r="64" spans="1:17">
      <c r="A64" s="67"/>
      <c r="B64" s="54" t="s">
        <v>387</v>
      </c>
      <c r="C64" s="56"/>
      <c r="D64" s="10">
        <v>1</v>
      </c>
      <c r="E64" s="10">
        <v>1</v>
      </c>
      <c r="F64" s="10">
        <v>2</v>
      </c>
      <c r="G64" s="10">
        <v>2</v>
      </c>
      <c r="H64" s="10">
        <v>1</v>
      </c>
      <c r="I64" s="10">
        <v>1</v>
      </c>
      <c r="J64" s="10">
        <v>0</v>
      </c>
      <c r="K64" s="10">
        <v>1</v>
      </c>
      <c r="L64" s="10">
        <v>3</v>
      </c>
      <c r="M64" s="10">
        <v>3</v>
      </c>
      <c r="N64" s="10">
        <v>1</v>
      </c>
      <c r="O64" s="10">
        <v>1</v>
      </c>
      <c r="P64" s="23">
        <f t="shared" si="2"/>
        <v>8</v>
      </c>
      <c r="Q64" s="23">
        <f t="shared" si="3"/>
        <v>9</v>
      </c>
    </row>
    <row r="65" spans="1:17">
      <c r="A65" s="67"/>
      <c r="B65" s="75" t="s">
        <v>386</v>
      </c>
      <c r="C65" s="29" t="s">
        <v>385</v>
      </c>
      <c r="D65" s="10">
        <v>0</v>
      </c>
      <c r="E65" s="10">
        <v>0</v>
      </c>
      <c r="F65" s="10">
        <v>0</v>
      </c>
      <c r="G65" s="10">
        <v>2</v>
      </c>
      <c r="H65" s="10">
        <v>4</v>
      </c>
      <c r="I65" s="10">
        <v>12</v>
      </c>
      <c r="J65" s="10">
        <v>4</v>
      </c>
      <c r="K65" s="10">
        <v>11</v>
      </c>
      <c r="L65" s="10">
        <v>4</v>
      </c>
      <c r="M65" s="10">
        <v>8</v>
      </c>
      <c r="N65" s="10">
        <v>0</v>
      </c>
      <c r="O65" s="10">
        <v>0</v>
      </c>
      <c r="P65" s="23">
        <f t="shared" si="2"/>
        <v>12</v>
      </c>
      <c r="Q65" s="23">
        <f t="shared" si="3"/>
        <v>33</v>
      </c>
    </row>
    <row r="66" spans="1:17">
      <c r="A66" s="67"/>
      <c r="B66" s="76"/>
      <c r="C66" s="29" t="s">
        <v>384</v>
      </c>
      <c r="D66" s="10">
        <v>0</v>
      </c>
      <c r="E66" s="10">
        <v>1</v>
      </c>
      <c r="F66" s="10">
        <v>0</v>
      </c>
      <c r="G66" s="10">
        <v>0</v>
      </c>
      <c r="H66" s="10">
        <v>2</v>
      </c>
      <c r="I66" s="10">
        <v>8</v>
      </c>
      <c r="J66" s="10">
        <v>7</v>
      </c>
      <c r="K66" s="10">
        <v>17</v>
      </c>
      <c r="L66" s="10">
        <v>2</v>
      </c>
      <c r="M66" s="10">
        <v>5</v>
      </c>
      <c r="N66" s="10">
        <v>0</v>
      </c>
      <c r="O66" s="10">
        <v>0</v>
      </c>
      <c r="P66" s="23">
        <f t="shared" si="2"/>
        <v>11</v>
      </c>
      <c r="Q66" s="23">
        <f t="shared" si="3"/>
        <v>31</v>
      </c>
    </row>
    <row r="67" spans="1:17">
      <c r="A67" s="67"/>
      <c r="B67" s="77"/>
      <c r="C67" s="29" t="s">
        <v>383</v>
      </c>
      <c r="D67" s="10">
        <v>0</v>
      </c>
      <c r="E67" s="10">
        <v>0</v>
      </c>
      <c r="F67" s="10">
        <v>1</v>
      </c>
      <c r="G67" s="10">
        <v>2</v>
      </c>
      <c r="H67" s="10">
        <v>1</v>
      </c>
      <c r="I67" s="10">
        <v>4</v>
      </c>
      <c r="J67" s="10">
        <v>1</v>
      </c>
      <c r="K67" s="10">
        <v>3</v>
      </c>
      <c r="L67" s="10">
        <v>0</v>
      </c>
      <c r="M67" s="10">
        <v>0</v>
      </c>
      <c r="N67" s="10">
        <v>0</v>
      </c>
      <c r="O67" s="10">
        <v>0</v>
      </c>
      <c r="P67" s="23">
        <f t="shared" si="2"/>
        <v>3</v>
      </c>
      <c r="Q67" s="23">
        <f t="shared" si="3"/>
        <v>9</v>
      </c>
    </row>
    <row r="68" spans="1:17">
      <c r="A68" s="67"/>
      <c r="B68" s="54" t="s">
        <v>382</v>
      </c>
      <c r="C68" s="56"/>
      <c r="D68" s="10">
        <v>0</v>
      </c>
      <c r="E68" s="10">
        <v>0</v>
      </c>
      <c r="F68" s="10">
        <v>0</v>
      </c>
      <c r="G68" s="10">
        <v>1</v>
      </c>
      <c r="H68" s="10">
        <v>1</v>
      </c>
      <c r="I68" s="10">
        <v>1</v>
      </c>
      <c r="J68" s="10">
        <v>0</v>
      </c>
      <c r="K68" s="10">
        <v>0</v>
      </c>
      <c r="L68" s="10">
        <v>1</v>
      </c>
      <c r="M68" s="10">
        <v>1</v>
      </c>
      <c r="N68" s="10">
        <v>1</v>
      </c>
      <c r="O68" s="10">
        <v>1</v>
      </c>
      <c r="P68" s="23">
        <f t="shared" si="2"/>
        <v>3</v>
      </c>
      <c r="Q68" s="23">
        <f t="shared" si="3"/>
        <v>4</v>
      </c>
    </row>
    <row r="69" spans="1:17">
      <c r="A69" s="67"/>
      <c r="B69" s="54" t="s">
        <v>381</v>
      </c>
      <c r="C69" s="56"/>
      <c r="D69" s="10">
        <v>0</v>
      </c>
      <c r="E69" s="10">
        <v>0</v>
      </c>
      <c r="F69" s="10">
        <v>0</v>
      </c>
      <c r="G69" s="10">
        <v>2</v>
      </c>
      <c r="H69" s="10">
        <v>0</v>
      </c>
      <c r="I69" s="10">
        <v>3</v>
      </c>
      <c r="J69" s="10">
        <v>0</v>
      </c>
      <c r="K69" s="10">
        <v>1</v>
      </c>
      <c r="L69" s="10">
        <v>0</v>
      </c>
      <c r="M69" s="10">
        <v>0</v>
      </c>
      <c r="N69" s="10">
        <v>0</v>
      </c>
      <c r="O69" s="10">
        <v>0</v>
      </c>
      <c r="P69" s="23">
        <f t="shared" si="2"/>
        <v>0</v>
      </c>
      <c r="Q69" s="23">
        <f t="shared" si="3"/>
        <v>6</v>
      </c>
    </row>
    <row r="70" spans="1:17">
      <c r="A70" s="67"/>
      <c r="B70" s="54" t="s">
        <v>364</v>
      </c>
      <c r="C70" s="56"/>
      <c r="D70" s="10">
        <v>0</v>
      </c>
      <c r="E70" s="10">
        <v>0</v>
      </c>
      <c r="F70" s="10">
        <v>1</v>
      </c>
      <c r="G70" s="10">
        <v>1</v>
      </c>
      <c r="H70" s="10">
        <v>1</v>
      </c>
      <c r="I70" s="10">
        <v>1</v>
      </c>
      <c r="J70" s="10">
        <v>3</v>
      </c>
      <c r="K70" s="10">
        <v>4</v>
      </c>
      <c r="L70" s="10">
        <v>0</v>
      </c>
      <c r="M70" s="10">
        <v>0</v>
      </c>
      <c r="N70" s="10">
        <v>0</v>
      </c>
      <c r="O70" s="10">
        <v>0</v>
      </c>
      <c r="P70" s="23">
        <f t="shared" si="2"/>
        <v>5</v>
      </c>
      <c r="Q70" s="23">
        <f t="shared" si="3"/>
        <v>6</v>
      </c>
    </row>
    <row r="71" spans="1:17">
      <c r="A71" s="68"/>
      <c r="B71" s="54" t="s">
        <v>204</v>
      </c>
      <c r="C71" s="56"/>
      <c r="D71" s="10">
        <v>0</v>
      </c>
      <c r="E71" s="10">
        <v>1</v>
      </c>
      <c r="F71" s="10">
        <v>0</v>
      </c>
      <c r="G71" s="10">
        <v>2</v>
      </c>
      <c r="H71" s="10">
        <v>6</v>
      </c>
      <c r="I71" s="10">
        <v>13</v>
      </c>
      <c r="J71" s="10">
        <v>5</v>
      </c>
      <c r="K71" s="10">
        <v>14</v>
      </c>
      <c r="L71" s="10">
        <v>3</v>
      </c>
      <c r="M71" s="10">
        <v>12</v>
      </c>
      <c r="N71" s="10">
        <v>0</v>
      </c>
      <c r="O71" s="10">
        <v>3</v>
      </c>
      <c r="P71" s="23">
        <f t="shared" si="2"/>
        <v>14</v>
      </c>
      <c r="Q71" s="23">
        <f t="shared" si="3"/>
        <v>45</v>
      </c>
    </row>
    <row r="72" spans="1:17">
      <c r="A72" s="66" t="s">
        <v>206</v>
      </c>
      <c r="B72" s="54" t="s">
        <v>380</v>
      </c>
      <c r="C72" s="56"/>
      <c r="D72" s="10">
        <v>0</v>
      </c>
      <c r="E72" s="10">
        <v>1</v>
      </c>
      <c r="F72" s="10">
        <v>1</v>
      </c>
      <c r="G72" s="10">
        <v>2</v>
      </c>
      <c r="H72" s="10">
        <v>1</v>
      </c>
      <c r="I72" s="10">
        <v>3</v>
      </c>
      <c r="J72" s="10">
        <v>0</v>
      </c>
      <c r="K72" s="10">
        <v>2</v>
      </c>
      <c r="L72" s="10">
        <v>12</v>
      </c>
      <c r="M72" s="10">
        <v>16</v>
      </c>
      <c r="N72" s="10">
        <v>0</v>
      </c>
      <c r="O72" s="10">
        <v>2</v>
      </c>
      <c r="P72" s="23">
        <f t="shared" si="2"/>
        <v>14</v>
      </c>
      <c r="Q72" s="23">
        <f t="shared" si="3"/>
        <v>26</v>
      </c>
    </row>
    <row r="73" spans="1:17">
      <c r="A73" s="67"/>
      <c r="B73" s="54" t="s">
        <v>379</v>
      </c>
      <c r="C73" s="56"/>
      <c r="D73" s="10">
        <v>0</v>
      </c>
      <c r="E73" s="10">
        <v>0</v>
      </c>
      <c r="F73" s="10">
        <v>0</v>
      </c>
      <c r="G73" s="10">
        <v>0</v>
      </c>
      <c r="H73" s="10">
        <v>0</v>
      </c>
      <c r="I73" s="10">
        <v>0</v>
      </c>
      <c r="J73" s="10">
        <v>0</v>
      </c>
      <c r="K73" s="10">
        <v>0</v>
      </c>
      <c r="L73" s="10">
        <v>0</v>
      </c>
      <c r="M73" s="10">
        <v>5</v>
      </c>
      <c r="N73" s="10">
        <v>0</v>
      </c>
      <c r="O73" s="10">
        <v>0</v>
      </c>
      <c r="P73" s="23">
        <f t="shared" ref="P73:P104" si="4">D73+F73+H73+J73+L73+N73</f>
        <v>0</v>
      </c>
      <c r="Q73" s="23">
        <f t="shared" ref="Q73:Q104" si="5">E73+G73+I73+K73+M73+O73</f>
        <v>5</v>
      </c>
    </row>
    <row r="74" spans="1:17">
      <c r="A74" s="67"/>
      <c r="B74" s="54" t="s">
        <v>378</v>
      </c>
      <c r="C74" s="56"/>
      <c r="D74" s="10">
        <v>0</v>
      </c>
      <c r="E74" s="10">
        <v>0</v>
      </c>
      <c r="F74" s="10">
        <v>0</v>
      </c>
      <c r="G74" s="10">
        <v>0</v>
      </c>
      <c r="H74" s="10">
        <v>0</v>
      </c>
      <c r="I74" s="10">
        <v>0</v>
      </c>
      <c r="J74" s="10">
        <v>1</v>
      </c>
      <c r="K74" s="10">
        <v>1</v>
      </c>
      <c r="L74" s="10">
        <v>5</v>
      </c>
      <c r="M74" s="10">
        <v>7</v>
      </c>
      <c r="N74" s="10">
        <v>0</v>
      </c>
      <c r="O74" s="10">
        <v>0</v>
      </c>
      <c r="P74" s="23">
        <f t="shared" si="4"/>
        <v>6</v>
      </c>
      <c r="Q74" s="23">
        <f t="shared" si="5"/>
        <v>8</v>
      </c>
    </row>
    <row r="75" spans="1:17">
      <c r="A75" s="67"/>
      <c r="B75" s="54" t="s">
        <v>377</v>
      </c>
      <c r="C75" s="56"/>
      <c r="D75" s="10">
        <v>0</v>
      </c>
      <c r="E75" s="10">
        <v>0</v>
      </c>
      <c r="F75" s="10">
        <v>0</v>
      </c>
      <c r="G75" s="10">
        <v>0</v>
      </c>
      <c r="H75" s="10">
        <v>0</v>
      </c>
      <c r="I75" s="10">
        <v>1</v>
      </c>
      <c r="J75" s="10">
        <v>0</v>
      </c>
      <c r="K75" s="10">
        <v>0</v>
      </c>
      <c r="L75" s="10">
        <v>1</v>
      </c>
      <c r="M75" s="10">
        <v>2</v>
      </c>
      <c r="N75" s="10">
        <v>0</v>
      </c>
      <c r="O75" s="10">
        <v>0</v>
      </c>
      <c r="P75" s="23">
        <f t="shared" si="4"/>
        <v>1</v>
      </c>
      <c r="Q75" s="23">
        <f t="shared" si="5"/>
        <v>3</v>
      </c>
    </row>
    <row r="76" spans="1:17">
      <c r="A76" s="67"/>
      <c r="B76" s="54" t="s">
        <v>376</v>
      </c>
      <c r="C76" s="56"/>
      <c r="D76" s="10">
        <v>0</v>
      </c>
      <c r="E76" s="10">
        <v>0</v>
      </c>
      <c r="F76" s="10">
        <v>0</v>
      </c>
      <c r="G76" s="10">
        <v>0</v>
      </c>
      <c r="H76" s="10">
        <v>0</v>
      </c>
      <c r="I76" s="10">
        <v>0</v>
      </c>
      <c r="J76" s="10">
        <v>0</v>
      </c>
      <c r="K76" s="10">
        <v>0</v>
      </c>
      <c r="L76" s="10">
        <v>1</v>
      </c>
      <c r="M76" s="10">
        <v>2</v>
      </c>
      <c r="N76" s="10">
        <v>0</v>
      </c>
      <c r="O76" s="10">
        <v>0</v>
      </c>
      <c r="P76" s="23">
        <f t="shared" si="4"/>
        <v>1</v>
      </c>
      <c r="Q76" s="23">
        <f t="shared" si="5"/>
        <v>2</v>
      </c>
    </row>
    <row r="77" spans="1:17">
      <c r="A77" s="67"/>
      <c r="B77" s="54" t="s">
        <v>375</v>
      </c>
      <c r="C77" s="56"/>
      <c r="D77" s="10">
        <v>0</v>
      </c>
      <c r="E77" s="10">
        <v>0</v>
      </c>
      <c r="F77" s="10">
        <v>1</v>
      </c>
      <c r="G77" s="10">
        <v>1</v>
      </c>
      <c r="H77" s="10">
        <v>2</v>
      </c>
      <c r="I77" s="10">
        <v>4</v>
      </c>
      <c r="J77" s="10">
        <v>2</v>
      </c>
      <c r="K77" s="10">
        <v>4</v>
      </c>
      <c r="L77" s="10">
        <v>3</v>
      </c>
      <c r="M77" s="10">
        <v>6</v>
      </c>
      <c r="N77" s="10">
        <v>0</v>
      </c>
      <c r="O77" s="10">
        <v>0</v>
      </c>
      <c r="P77" s="23">
        <f t="shared" si="4"/>
        <v>8</v>
      </c>
      <c r="Q77" s="23">
        <f t="shared" si="5"/>
        <v>15</v>
      </c>
    </row>
    <row r="78" spans="1:17">
      <c r="A78" s="67"/>
      <c r="B78" s="54" t="s">
        <v>374</v>
      </c>
      <c r="C78" s="56"/>
      <c r="D78" s="10">
        <v>0</v>
      </c>
      <c r="E78" s="10">
        <v>0</v>
      </c>
      <c r="F78" s="10">
        <v>0</v>
      </c>
      <c r="G78" s="10">
        <v>0</v>
      </c>
      <c r="H78" s="10">
        <v>0</v>
      </c>
      <c r="I78" s="10">
        <v>1</v>
      </c>
      <c r="J78" s="10">
        <v>0</v>
      </c>
      <c r="K78" s="10">
        <v>0</v>
      </c>
      <c r="L78" s="10">
        <v>2</v>
      </c>
      <c r="M78" s="10">
        <v>3</v>
      </c>
      <c r="N78" s="10">
        <v>0</v>
      </c>
      <c r="O78" s="10">
        <v>0</v>
      </c>
      <c r="P78" s="23">
        <f t="shared" si="4"/>
        <v>2</v>
      </c>
      <c r="Q78" s="23">
        <f t="shared" si="5"/>
        <v>4</v>
      </c>
    </row>
    <row r="79" spans="1:17">
      <c r="A79" s="67"/>
      <c r="B79" s="54" t="s">
        <v>373</v>
      </c>
      <c r="C79" s="56"/>
      <c r="D79" s="10">
        <v>0</v>
      </c>
      <c r="E79" s="10">
        <v>0</v>
      </c>
      <c r="F79" s="10">
        <v>1</v>
      </c>
      <c r="G79" s="10">
        <v>1</v>
      </c>
      <c r="H79" s="10">
        <v>0</v>
      </c>
      <c r="I79" s="10">
        <v>0</v>
      </c>
      <c r="J79" s="10">
        <v>0</v>
      </c>
      <c r="K79" s="10">
        <v>0</v>
      </c>
      <c r="L79" s="10">
        <v>2</v>
      </c>
      <c r="M79" s="10">
        <v>3</v>
      </c>
      <c r="N79" s="10">
        <v>0</v>
      </c>
      <c r="O79" s="10">
        <v>1</v>
      </c>
      <c r="P79" s="23">
        <f t="shared" si="4"/>
        <v>3</v>
      </c>
      <c r="Q79" s="23">
        <f t="shared" si="5"/>
        <v>5</v>
      </c>
    </row>
    <row r="80" spans="1:17">
      <c r="A80" s="67"/>
      <c r="B80" s="54" t="s">
        <v>372</v>
      </c>
      <c r="C80" s="56"/>
      <c r="D80" s="10">
        <v>0</v>
      </c>
      <c r="E80" s="10">
        <v>1</v>
      </c>
      <c r="F80" s="10">
        <v>2</v>
      </c>
      <c r="G80" s="10">
        <v>5</v>
      </c>
      <c r="H80" s="10">
        <v>0</v>
      </c>
      <c r="I80" s="10">
        <v>3</v>
      </c>
      <c r="J80" s="10">
        <v>0</v>
      </c>
      <c r="K80" s="10">
        <v>2</v>
      </c>
      <c r="L80" s="10">
        <v>1</v>
      </c>
      <c r="M80" s="10">
        <v>1</v>
      </c>
      <c r="N80" s="10">
        <v>0</v>
      </c>
      <c r="O80" s="10">
        <v>0</v>
      </c>
      <c r="P80" s="23">
        <f t="shared" si="4"/>
        <v>3</v>
      </c>
      <c r="Q80" s="23">
        <f t="shared" si="5"/>
        <v>12</v>
      </c>
    </row>
    <row r="81" spans="1:17">
      <c r="A81" s="67"/>
      <c r="B81" s="54" t="s">
        <v>371</v>
      </c>
      <c r="C81" s="56"/>
      <c r="D81" s="10">
        <v>0</v>
      </c>
      <c r="E81" s="10">
        <v>1</v>
      </c>
      <c r="F81" s="10">
        <v>0</v>
      </c>
      <c r="G81" s="10">
        <v>0</v>
      </c>
      <c r="H81" s="10">
        <v>0</v>
      </c>
      <c r="I81" s="10">
        <v>0</v>
      </c>
      <c r="J81" s="10">
        <v>0</v>
      </c>
      <c r="K81" s="10">
        <v>0</v>
      </c>
      <c r="L81" s="10">
        <v>0</v>
      </c>
      <c r="M81" s="10">
        <v>0</v>
      </c>
      <c r="N81" s="10">
        <v>0</v>
      </c>
      <c r="O81" s="10">
        <v>0</v>
      </c>
      <c r="P81" s="23">
        <f t="shared" si="4"/>
        <v>0</v>
      </c>
      <c r="Q81" s="23">
        <f t="shared" si="5"/>
        <v>1</v>
      </c>
    </row>
    <row r="82" spans="1:17">
      <c r="A82" s="67"/>
      <c r="B82" s="54" t="s">
        <v>370</v>
      </c>
      <c r="C82" s="56"/>
      <c r="D82" s="10">
        <v>0</v>
      </c>
      <c r="E82" s="10">
        <v>0</v>
      </c>
      <c r="F82" s="10">
        <v>5</v>
      </c>
      <c r="G82" s="10">
        <v>11</v>
      </c>
      <c r="H82" s="10">
        <v>3</v>
      </c>
      <c r="I82" s="10">
        <v>8</v>
      </c>
      <c r="J82" s="10">
        <v>3</v>
      </c>
      <c r="K82" s="10">
        <v>6</v>
      </c>
      <c r="L82" s="10">
        <v>5</v>
      </c>
      <c r="M82" s="10">
        <v>9</v>
      </c>
      <c r="N82" s="10">
        <v>1</v>
      </c>
      <c r="O82" s="10">
        <v>6</v>
      </c>
      <c r="P82" s="23">
        <f t="shared" si="4"/>
        <v>17</v>
      </c>
      <c r="Q82" s="23">
        <f t="shared" si="5"/>
        <v>40</v>
      </c>
    </row>
    <row r="83" spans="1:17">
      <c r="A83" s="67"/>
      <c r="B83" s="54" t="s">
        <v>369</v>
      </c>
      <c r="C83" s="56"/>
      <c r="D83" s="10">
        <v>0</v>
      </c>
      <c r="E83" s="10">
        <v>0</v>
      </c>
      <c r="F83" s="10">
        <v>0</v>
      </c>
      <c r="G83" s="10">
        <v>0</v>
      </c>
      <c r="H83" s="10">
        <v>0</v>
      </c>
      <c r="I83" s="10">
        <v>0</v>
      </c>
      <c r="J83" s="10">
        <v>0</v>
      </c>
      <c r="K83" s="10">
        <v>0</v>
      </c>
      <c r="L83" s="10">
        <v>3</v>
      </c>
      <c r="M83" s="10">
        <v>9</v>
      </c>
      <c r="N83" s="10">
        <v>0</v>
      </c>
      <c r="O83" s="10">
        <v>0</v>
      </c>
      <c r="P83" s="23">
        <f t="shared" si="4"/>
        <v>3</v>
      </c>
      <c r="Q83" s="23">
        <f t="shared" si="5"/>
        <v>9</v>
      </c>
    </row>
    <row r="84" spans="1:17">
      <c r="A84" s="68"/>
      <c r="B84" s="54" t="s">
        <v>204</v>
      </c>
      <c r="C84" s="56"/>
      <c r="D84" s="10">
        <v>2</v>
      </c>
      <c r="E84" s="10">
        <v>7</v>
      </c>
      <c r="F84" s="10">
        <v>6</v>
      </c>
      <c r="G84" s="10">
        <v>17</v>
      </c>
      <c r="H84" s="10">
        <v>10</v>
      </c>
      <c r="I84" s="10">
        <v>26</v>
      </c>
      <c r="J84" s="10">
        <v>6</v>
      </c>
      <c r="K84" s="10">
        <v>25</v>
      </c>
      <c r="L84" s="10">
        <v>14</v>
      </c>
      <c r="M84" s="10">
        <v>29</v>
      </c>
      <c r="N84" s="10">
        <v>2</v>
      </c>
      <c r="O84" s="10">
        <v>5</v>
      </c>
      <c r="P84" s="23">
        <f t="shared" si="4"/>
        <v>40</v>
      </c>
      <c r="Q84" s="23">
        <f t="shared" si="5"/>
        <v>109</v>
      </c>
    </row>
    <row r="85" spans="1:17">
      <c r="A85" s="66" t="s">
        <v>205</v>
      </c>
      <c r="B85" s="54" t="s">
        <v>368</v>
      </c>
      <c r="C85" s="56"/>
      <c r="D85" s="10">
        <v>0</v>
      </c>
      <c r="E85" s="10">
        <v>1</v>
      </c>
      <c r="F85" s="10">
        <v>1</v>
      </c>
      <c r="G85" s="10">
        <v>2</v>
      </c>
      <c r="H85" s="10">
        <v>1</v>
      </c>
      <c r="I85" s="10">
        <v>1</v>
      </c>
      <c r="J85" s="10">
        <v>1</v>
      </c>
      <c r="K85" s="10">
        <v>2</v>
      </c>
      <c r="L85" s="10">
        <v>1</v>
      </c>
      <c r="M85" s="10">
        <v>3</v>
      </c>
      <c r="N85" s="10">
        <v>0</v>
      </c>
      <c r="O85" s="10">
        <v>0</v>
      </c>
      <c r="P85" s="23">
        <f t="shared" si="4"/>
        <v>4</v>
      </c>
      <c r="Q85" s="23">
        <f t="shared" si="5"/>
        <v>9</v>
      </c>
    </row>
    <row r="86" spans="1:17">
      <c r="A86" s="67"/>
      <c r="B86" s="54" t="s">
        <v>367</v>
      </c>
      <c r="C86" s="56"/>
      <c r="D86" s="10">
        <v>0</v>
      </c>
      <c r="E86" s="10">
        <v>0</v>
      </c>
      <c r="F86" s="10">
        <v>0</v>
      </c>
      <c r="G86" s="10">
        <v>0</v>
      </c>
      <c r="H86" s="10">
        <v>0</v>
      </c>
      <c r="I86" s="10">
        <v>0</v>
      </c>
      <c r="J86" s="10">
        <v>1</v>
      </c>
      <c r="K86" s="10">
        <v>1</v>
      </c>
      <c r="L86" s="10">
        <v>0</v>
      </c>
      <c r="M86" s="10">
        <v>0</v>
      </c>
      <c r="N86" s="10">
        <v>0</v>
      </c>
      <c r="O86" s="10">
        <v>0</v>
      </c>
      <c r="P86" s="23">
        <f t="shared" si="4"/>
        <v>1</v>
      </c>
      <c r="Q86" s="23">
        <f t="shared" si="5"/>
        <v>1</v>
      </c>
    </row>
    <row r="87" spans="1:17">
      <c r="A87" s="67"/>
      <c r="B87" s="54" t="s">
        <v>366</v>
      </c>
      <c r="C87" s="56"/>
      <c r="D87" s="10">
        <v>0</v>
      </c>
      <c r="E87" s="10">
        <v>0</v>
      </c>
      <c r="F87" s="10">
        <v>0</v>
      </c>
      <c r="G87" s="10">
        <v>1</v>
      </c>
      <c r="H87" s="10">
        <v>1</v>
      </c>
      <c r="I87" s="10">
        <v>6</v>
      </c>
      <c r="J87" s="10">
        <v>0</v>
      </c>
      <c r="K87" s="10">
        <v>0</v>
      </c>
      <c r="L87" s="10">
        <v>0</v>
      </c>
      <c r="M87" s="10">
        <v>1</v>
      </c>
      <c r="N87" s="10">
        <v>0</v>
      </c>
      <c r="O87" s="10">
        <v>0</v>
      </c>
      <c r="P87" s="23">
        <f t="shared" si="4"/>
        <v>1</v>
      </c>
      <c r="Q87" s="23">
        <f t="shared" si="5"/>
        <v>8</v>
      </c>
    </row>
    <row r="88" spans="1:17">
      <c r="A88" s="67"/>
      <c r="B88" s="54" t="s">
        <v>365</v>
      </c>
      <c r="C88" s="56"/>
      <c r="D88" s="10">
        <v>0</v>
      </c>
      <c r="E88" s="10">
        <v>0</v>
      </c>
      <c r="F88" s="10">
        <v>0</v>
      </c>
      <c r="G88" s="10">
        <v>0</v>
      </c>
      <c r="H88" s="10">
        <v>0</v>
      </c>
      <c r="I88" s="10">
        <v>0</v>
      </c>
      <c r="J88" s="10">
        <v>0</v>
      </c>
      <c r="K88" s="10">
        <v>1</v>
      </c>
      <c r="L88" s="10">
        <v>0</v>
      </c>
      <c r="M88" s="10">
        <v>0</v>
      </c>
      <c r="N88" s="10">
        <v>0</v>
      </c>
      <c r="O88" s="10">
        <v>0</v>
      </c>
      <c r="P88" s="23">
        <f t="shared" si="4"/>
        <v>0</v>
      </c>
      <c r="Q88" s="23">
        <f t="shared" si="5"/>
        <v>1</v>
      </c>
    </row>
    <row r="89" spans="1:17">
      <c r="A89" s="67"/>
      <c r="B89" s="54" t="s">
        <v>364</v>
      </c>
      <c r="C89" s="56"/>
      <c r="D89" s="10">
        <v>0</v>
      </c>
      <c r="E89" s="10">
        <v>0</v>
      </c>
      <c r="F89" s="10">
        <v>0</v>
      </c>
      <c r="G89" s="10">
        <v>0</v>
      </c>
      <c r="H89" s="10">
        <v>0</v>
      </c>
      <c r="I89" s="10">
        <v>0</v>
      </c>
      <c r="J89" s="10">
        <v>0</v>
      </c>
      <c r="K89" s="10">
        <v>0</v>
      </c>
      <c r="L89" s="10">
        <v>0</v>
      </c>
      <c r="M89" s="10">
        <v>0</v>
      </c>
      <c r="N89" s="10">
        <v>0</v>
      </c>
      <c r="O89" s="10">
        <v>0</v>
      </c>
      <c r="P89" s="23">
        <f t="shared" si="4"/>
        <v>0</v>
      </c>
      <c r="Q89" s="23">
        <f t="shared" si="5"/>
        <v>0</v>
      </c>
    </row>
    <row r="90" spans="1:17">
      <c r="A90" s="67"/>
      <c r="B90" s="54" t="s">
        <v>363</v>
      </c>
      <c r="C90" s="56"/>
      <c r="D90" s="10">
        <v>0</v>
      </c>
      <c r="E90" s="10">
        <v>0</v>
      </c>
      <c r="F90" s="10">
        <v>0</v>
      </c>
      <c r="G90" s="10">
        <v>2</v>
      </c>
      <c r="H90" s="10">
        <v>4</v>
      </c>
      <c r="I90" s="10">
        <v>7</v>
      </c>
      <c r="J90" s="10">
        <v>0</v>
      </c>
      <c r="K90" s="10">
        <v>1</v>
      </c>
      <c r="L90" s="10">
        <v>0</v>
      </c>
      <c r="M90" s="10">
        <v>0</v>
      </c>
      <c r="N90" s="10">
        <v>0</v>
      </c>
      <c r="O90" s="10">
        <v>0</v>
      </c>
      <c r="P90" s="23">
        <f t="shared" si="4"/>
        <v>4</v>
      </c>
      <c r="Q90" s="23">
        <f t="shared" si="5"/>
        <v>10</v>
      </c>
    </row>
    <row r="91" spans="1:17">
      <c r="A91" s="67"/>
      <c r="B91" s="54" t="s">
        <v>362</v>
      </c>
      <c r="C91" s="56"/>
      <c r="D91" s="10">
        <v>4</v>
      </c>
      <c r="E91" s="10">
        <v>13</v>
      </c>
      <c r="F91" s="10">
        <v>27</v>
      </c>
      <c r="G91" s="10">
        <v>69</v>
      </c>
      <c r="H91" s="10">
        <v>119</v>
      </c>
      <c r="I91" s="10">
        <v>345</v>
      </c>
      <c r="J91" s="10">
        <v>82</v>
      </c>
      <c r="K91" s="10">
        <v>234</v>
      </c>
      <c r="L91" s="10">
        <v>25</v>
      </c>
      <c r="M91" s="10">
        <v>65</v>
      </c>
      <c r="N91" s="10">
        <v>7</v>
      </c>
      <c r="O91" s="10">
        <v>21</v>
      </c>
      <c r="P91" s="23">
        <f t="shared" si="4"/>
        <v>264</v>
      </c>
      <c r="Q91" s="23">
        <f t="shared" si="5"/>
        <v>747</v>
      </c>
    </row>
    <row r="92" spans="1:17">
      <c r="A92" s="67"/>
      <c r="B92" s="54" t="s">
        <v>361</v>
      </c>
      <c r="C92" s="56"/>
      <c r="D92" s="10">
        <v>1</v>
      </c>
      <c r="E92" s="10">
        <v>1</v>
      </c>
      <c r="F92" s="10">
        <v>5</v>
      </c>
      <c r="G92" s="10">
        <v>10</v>
      </c>
      <c r="H92" s="10">
        <v>12</v>
      </c>
      <c r="I92" s="10">
        <v>35</v>
      </c>
      <c r="J92" s="10">
        <v>12</v>
      </c>
      <c r="K92" s="10">
        <v>24</v>
      </c>
      <c r="L92" s="10">
        <v>3</v>
      </c>
      <c r="M92" s="10">
        <v>8</v>
      </c>
      <c r="N92" s="10">
        <v>0</v>
      </c>
      <c r="O92" s="10">
        <v>3</v>
      </c>
      <c r="P92" s="23">
        <f t="shared" si="4"/>
        <v>33</v>
      </c>
      <c r="Q92" s="23">
        <f t="shared" si="5"/>
        <v>81</v>
      </c>
    </row>
    <row r="93" spans="1:17">
      <c r="A93" s="67"/>
      <c r="B93" s="54" t="s">
        <v>360</v>
      </c>
      <c r="C93" s="56"/>
      <c r="D93" s="10">
        <v>0</v>
      </c>
      <c r="E93" s="10">
        <v>0</v>
      </c>
      <c r="F93" s="10">
        <v>0</v>
      </c>
      <c r="G93" s="10">
        <v>0</v>
      </c>
      <c r="H93" s="10">
        <v>1</v>
      </c>
      <c r="I93" s="10">
        <v>5</v>
      </c>
      <c r="J93" s="10">
        <v>2</v>
      </c>
      <c r="K93" s="10">
        <v>4</v>
      </c>
      <c r="L93" s="10">
        <v>2</v>
      </c>
      <c r="M93" s="10">
        <v>4</v>
      </c>
      <c r="N93" s="10">
        <v>0</v>
      </c>
      <c r="O93" s="10">
        <v>0</v>
      </c>
      <c r="P93" s="23">
        <f t="shared" si="4"/>
        <v>5</v>
      </c>
      <c r="Q93" s="23">
        <f t="shared" si="5"/>
        <v>13</v>
      </c>
    </row>
    <row r="94" spans="1:17">
      <c r="A94" s="67"/>
      <c r="B94" s="72" t="s">
        <v>359</v>
      </c>
      <c r="C94" s="73"/>
      <c r="D94" s="10">
        <v>4</v>
      </c>
      <c r="E94" s="10">
        <v>21</v>
      </c>
      <c r="F94" s="10">
        <v>6</v>
      </c>
      <c r="G94" s="10">
        <v>16</v>
      </c>
      <c r="H94" s="10">
        <v>1</v>
      </c>
      <c r="I94" s="10">
        <v>7</v>
      </c>
      <c r="J94" s="10">
        <v>1</v>
      </c>
      <c r="K94" s="10">
        <v>7</v>
      </c>
      <c r="L94" s="10">
        <v>2</v>
      </c>
      <c r="M94" s="10">
        <v>5</v>
      </c>
      <c r="N94" s="10">
        <v>0</v>
      </c>
      <c r="O94" s="10">
        <v>1</v>
      </c>
      <c r="P94" s="23">
        <f t="shared" si="4"/>
        <v>14</v>
      </c>
      <c r="Q94" s="23">
        <f t="shared" si="5"/>
        <v>57</v>
      </c>
    </row>
    <row r="95" spans="1:17">
      <c r="A95" s="67"/>
      <c r="B95" s="54" t="s">
        <v>358</v>
      </c>
      <c r="C95" s="56"/>
      <c r="D95" s="10">
        <v>0</v>
      </c>
      <c r="E95" s="10">
        <v>0</v>
      </c>
      <c r="F95" s="10">
        <v>0</v>
      </c>
      <c r="G95" s="10">
        <v>0</v>
      </c>
      <c r="H95" s="10">
        <v>0</v>
      </c>
      <c r="I95" s="10">
        <v>2</v>
      </c>
      <c r="J95" s="10">
        <v>1</v>
      </c>
      <c r="K95" s="10">
        <v>3</v>
      </c>
      <c r="L95" s="10">
        <v>0</v>
      </c>
      <c r="M95" s="10">
        <v>2</v>
      </c>
      <c r="N95" s="10">
        <v>0</v>
      </c>
      <c r="O95" s="10">
        <v>0</v>
      </c>
      <c r="P95" s="23">
        <f t="shared" si="4"/>
        <v>1</v>
      </c>
      <c r="Q95" s="23">
        <f t="shared" si="5"/>
        <v>7</v>
      </c>
    </row>
    <row r="96" spans="1:17">
      <c r="A96" s="67"/>
      <c r="B96" s="54" t="s">
        <v>357</v>
      </c>
      <c r="C96" s="56"/>
      <c r="D96" s="10">
        <v>1</v>
      </c>
      <c r="E96" s="10">
        <v>1</v>
      </c>
      <c r="F96" s="10">
        <v>0</v>
      </c>
      <c r="G96" s="10">
        <v>0</v>
      </c>
      <c r="H96" s="10">
        <v>0</v>
      </c>
      <c r="I96" s="10">
        <v>1</v>
      </c>
      <c r="J96" s="10">
        <v>1</v>
      </c>
      <c r="K96" s="10">
        <v>3</v>
      </c>
      <c r="L96" s="10">
        <v>3</v>
      </c>
      <c r="M96" s="10">
        <v>3</v>
      </c>
      <c r="N96" s="10">
        <v>0</v>
      </c>
      <c r="O96" s="10">
        <v>0</v>
      </c>
      <c r="P96" s="23">
        <f t="shared" si="4"/>
        <v>5</v>
      </c>
      <c r="Q96" s="23">
        <f t="shared" si="5"/>
        <v>8</v>
      </c>
    </row>
    <row r="97" spans="1:17">
      <c r="A97" s="67"/>
      <c r="B97" s="54" t="s">
        <v>356</v>
      </c>
      <c r="C97" s="56"/>
      <c r="D97" s="10">
        <v>0</v>
      </c>
      <c r="E97" s="10">
        <v>0</v>
      </c>
      <c r="F97" s="10">
        <v>0</v>
      </c>
      <c r="G97" s="10">
        <v>2</v>
      </c>
      <c r="H97" s="10">
        <v>1</v>
      </c>
      <c r="I97" s="10">
        <v>3</v>
      </c>
      <c r="J97" s="10">
        <v>2</v>
      </c>
      <c r="K97" s="10">
        <v>5</v>
      </c>
      <c r="L97" s="10">
        <v>0</v>
      </c>
      <c r="M97" s="10">
        <v>5</v>
      </c>
      <c r="N97" s="10">
        <v>0</v>
      </c>
      <c r="O97" s="10">
        <v>1</v>
      </c>
      <c r="P97" s="23">
        <f t="shared" si="4"/>
        <v>3</v>
      </c>
      <c r="Q97" s="23">
        <f t="shared" si="5"/>
        <v>16</v>
      </c>
    </row>
    <row r="98" spans="1:17">
      <c r="A98" s="67"/>
      <c r="B98" s="54" t="s">
        <v>355</v>
      </c>
      <c r="C98" s="56"/>
      <c r="D98" s="10">
        <v>0</v>
      </c>
      <c r="E98" s="10">
        <v>2</v>
      </c>
      <c r="F98" s="10">
        <v>0</v>
      </c>
      <c r="G98" s="10">
        <v>0</v>
      </c>
      <c r="H98" s="10">
        <v>0</v>
      </c>
      <c r="I98" s="10">
        <v>0</v>
      </c>
      <c r="J98" s="10">
        <v>0</v>
      </c>
      <c r="K98" s="10">
        <v>0</v>
      </c>
      <c r="L98" s="10">
        <v>3</v>
      </c>
      <c r="M98" s="10">
        <v>14</v>
      </c>
      <c r="N98" s="10">
        <v>0</v>
      </c>
      <c r="O98" s="10">
        <v>0</v>
      </c>
      <c r="P98" s="23">
        <f t="shared" si="4"/>
        <v>3</v>
      </c>
      <c r="Q98" s="23">
        <f t="shared" si="5"/>
        <v>16</v>
      </c>
    </row>
    <row r="99" spans="1:17">
      <c r="A99" s="67"/>
      <c r="B99" s="54" t="s">
        <v>354</v>
      </c>
      <c r="C99" s="56"/>
      <c r="D99" s="10">
        <v>1</v>
      </c>
      <c r="E99" s="10">
        <v>3</v>
      </c>
      <c r="F99" s="10">
        <v>0</v>
      </c>
      <c r="G99" s="10">
        <v>0</v>
      </c>
      <c r="H99" s="10">
        <v>0</v>
      </c>
      <c r="I99" s="10">
        <v>0</v>
      </c>
      <c r="J99" s="10">
        <v>0</v>
      </c>
      <c r="K99" s="10">
        <v>1</v>
      </c>
      <c r="L99" s="10">
        <v>3</v>
      </c>
      <c r="M99" s="10">
        <v>8</v>
      </c>
      <c r="N99" s="10">
        <v>0</v>
      </c>
      <c r="O99" s="10">
        <v>0</v>
      </c>
      <c r="P99" s="23">
        <f t="shared" si="4"/>
        <v>4</v>
      </c>
      <c r="Q99" s="23">
        <f t="shared" si="5"/>
        <v>12</v>
      </c>
    </row>
    <row r="100" spans="1:17">
      <c r="A100" s="67"/>
      <c r="B100" s="54" t="s">
        <v>353</v>
      </c>
      <c r="C100" s="56"/>
      <c r="D100" s="10">
        <v>0</v>
      </c>
      <c r="E100" s="10">
        <v>0</v>
      </c>
      <c r="F100" s="10">
        <v>6</v>
      </c>
      <c r="G100" s="10">
        <v>13</v>
      </c>
      <c r="H100" s="10">
        <v>33</v>
      </c>
      <c r="I100" s="10">
        <v>67</v>
      </c>
      <c r="J100" s="10">
        <v>25</v>
      </c>
      <c r="K100" s="10">
        <v>61</v>
      </c>
      <c r="L100" s="10">
        <v>7</v>
      </c>
      <c r="M100" s="10">
        <v>18</v>
      </c>
      <c r="N100" s="10">
        <v>2</v>
      </c>
      <c r="O100" s="10">
        <v>8</v>
      </c>
      <c r="P100" s="23">
        <f t="shared" si="4"/>
        <v>73</v>
      </c>
      <c r="Q100" s="23">
        <f t="shared" si="5"/>
        <v>167</v>
      </c>
    </row>
    <row r="101" spans="1:17">
      <c r="A101" s="67"/>
      <c r="B101" s="54" t="s">
        <v>352</v>
      </c>
      <c r="C101" s="56"/>
      <c r="D101" s="10">
        <v>0</v>
      </c>
      <c r="E101" s="10">
        <v>1</v>
      </c>
      <c r="F101" s="10">
        <v>0</v>
      </c>
      <c r="G101" s="10">
        <v>1</v>
      </c>
      <c r="H101" s="10">
        <v>0</v>
      </c>
      <c r="I101" s="10">
        <v>0</v>
      </c>
      <c r="J101" s="10">
        <v>0</v>
      </c>
      <c r="K101" s="10">
        <v>0</v>
      </c>
      <c r="L101" s="10">
        <v>1</v>
      </c>
      <c r="M101" s="10">
        <v>1</v>
      </c>
      <c r="N101" s="10">
        <v>0</v>
      </c>
      <c r="O101" s="10">
        <v>0</v>
      </c>
      <c r="P101" s="23">
        <f t="shared" si="4"/>
        <v>1</v>
      </c>
      <c r="Q101" s="23">
        <f t="shared" si="5"/>
        <v>3</v>
      </c>
    </row>
    <row r="102" spans="1:17">
      <c r="A102" s="68"/>
      <c r="B102" s="54" t="s">
        <v>204</v>
      </c>
      <c r="C102" s="56"/>
      <c r="D102" s="10">
        <v>1</v>
      </c>
      <c r="E102" s="10">
        <v>15</v>
      </c>
      <c r="F102" s="10">
        <v>5</v>
      </c>
      <c r="G102" s="10">
        <v>21</v>
      </c>
      <c r="H102" s="10">
        <v>17</v>
      </c>
      <c r="I102" s="10">
        <v>50</v>
      </c>
      <c r="J102" s="10">
        <v>19</v>
      </c>
      <c r="K102" s="10">
        <v>62</v>
      </c>
      <c r="L102" s="10">
        <v>15</v>
      </c>
      <c r="M102" s="10">
        <v>37</v>
      </c>
      <c r="N102" s="10">
        <v>1</v>
      </c>
      <c r="O102" s="10">
        <v>1</v>
      </c>
      <c r="P102" s="23">
        <f t="shared" si="4"/>
        <v>58</v>
      </c>
      <c r="Q102" s="23">
        <f t="shared" si="5"/>
        <v>186</v>
      </c>
    </row>
    <row r="103" spans="1:17">
      <c r="A103" s="54" t="s">
        <v>351</v>
      </c>
      <c r="B103" s="55"/>
      <c r="C103" s="56"/>
      <c r="D103" s="10">
        <v>13</v>
      </c>
      <c r="E103" s="10">
        <v>41</v>
      </c>
      <c r="F103" s="10">
        <v>7</v>
      </c>
      <c r="G103" s="10">
        <v>26</v>
      </c>
      <c r="H103" s="10">
        <v>12</v>
      </c>
      <c r="I103" s="10">
        <v>61</v>
      </c>
      <c r="J103" s="10">
        <v>13</v>
      </c>
      <c r="K103" s="10">
        <v>49</v>
      </c>
      <c r="L103" s="10">
        <v>124</v>
      </c>
      <c r="M103" s="10">
        <v>174</v>
      </c>
      <c r="N103" s="10">
        <v>3</v>
      </c>
      <c r="O103" s="10">
        <v>15</v>
      </c>
      <c r="P103" s="23">
        <f t="shared" si="4"/>
        <v>172</v>
      </c>
      <c r="Q103" s="23">
        <f t="shared" si="5"/>
        <v>366</v>
      </c>
    </row>
    <row r="104" spans="1:17">
      <c r="A104" s="69" t="s">
        <v>61</v>
      </c>
      <c r="B104" s="70"/>
      <c r="C104" s="71"/>
      <c r="D104" s="21">
        <f t="shared" ref="D104:O104" si="6">SUM(D9:D103)</f>
        <v>74</v>
      </c>
      <c r="E104" s="21">
        <f t="shared" si="6"/>
        <v>228</v>
      </c>
      <c r="F104" s="21">
        <f t="shared" si="6"/>
        <v>203</v>
      </c>
      <c r="G104" s="21">
        <f t="shared" si="6"/>
        <v>531</v>
      </c>
      <c r="H104" s="21">
        <f t="shared" si="6"/>
        <v>450</v>
      </c>
      <c r="I104" s="21">
        <f t="shared" si="6"/>
        <v>1295</v>
      </c>
      <c r="J104" s="21">
        <f t="shared" si="6"/>
        <v>362</v>
      </c>
      <c r="K104" s="21">
        <f t="shared" si="6"/>
        <v>1008</v>
      </c>
      <c r="L104" s="21">
        <f t="shared" si="6"/>
        <v>434</v>
      </c>
      <c r="M104" s="21">
        <f t="shared" si="6"/>
        <v>923</v>
      </c>
      <c r="N104" s="21">
        <f t="shared" si="6"/>
        <v>55</v>
      </c>
      <c r="O104" s="21">
        <f t="shared" si="6"/>
        <v>168</v>
      </c>
      <c r="P104" s="23">
        <f t="shared" si="4"/>
        <v>1578</v>
      </c>
      <c r="Q104" s="23">
        <f t="shared" si="5"/>
        <v>4153</v>
      </c>
    </row>
    <row r="105" spans="1:17">
      <c r="A105" s="16"/>
    </row>
    <row r="106" spans="1:17">
      <c r="A106" s="16" t="s">
        <v>220</v>
      </c>
      <c r="B106" s="16"/>
      <c r="C106" s="16"/>
    </row>
    <row r="107" spans="1:17">
      <c r="A107" s="16" t="s">
        <v>219</v>
      </c>
      <c r="B107" s="16"/>
      <c r="C107" s="16"/>
    </row>
  </sheetData>
  <mergeCells count="110">
    <mergeCell ref="D7:E7"/>
    <mergeCell ref="F7:G7"/>
    <mergeCell ref="H7:I7"/>
    <mergeCell ref="J7:K7"/>
    <mergeCell ref="L7:M7"/>
    <mergeCell ref="N7:O7"/>
    <mergeCell ref="A9:A20"/>
    <mergeCell ref="B9:C9"/>
    <mergeCell ref="B10:C10"/>
    <mergeCell ref="B11:C11"/>
    <mergeCell ref="B12:C12"/>
    <mergeCell ref="B13:C13"/>
    <mergeCell ref="B14:C14"/>
    <mergeCell ref="B15:C15"/>
    <mergeCell ref="B16:C16"/>
    <mergeCell ref="B17:C17"/>
    <mergeCell ref="B18:C18"/>
    <mergeCell ref="B19:C19"/>
    <mergeCell ref="B20:C20"/>
    <mergeCell ref="A21:A30"/>
    <mergeCell ref="B21:C21"/>
    <mergeCell ref="B22:C22"/>
    <mergeCell ref="B23:C23"/>
    <mergeCell ref="B24:C24"/>
    <mergeCell ref="B25:C25"/>
    <mergeCell ref="B26:C26"/>
    <mergeCell ref="B27:C27"/>
    <mergeCell ref="B28:C28"/>
    <mergeCell ref="B29:C29"/>
    <mergeCell ref="B30:C30"/>
    <mergeCell ref="A31:A37"/>
    <mergeCell ref="B31:C31"/>
    <mergeCell ref="B32:C32"/>
    <mergeCell ref="B33:C33"/>
    <mergeCell ref="B34:C34"/>
    <mergeCell ref="B35:C35"/>
    <mergeCell ref="B36:C36"/>
    <mergeCell ref="B37:C37"/>
    <mergeCell ref="A38:A58"/>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68:C68"/>
    <mergeCell ref="B69:C69"/>
    <mergeCell ref="B53:C53"/>
    <mergeCell ref="B54:C54"/>
    <mergeCell ref="B55:C55"/>
    <mergeCell ref="B56:C56"/>
    <mergeCell ref="B57:C57"/>
    <mergeCell ref="B58:C58"/>
    <mergeCell ref="A104:C104"/>
    <mergeCell ref="B94:C94"/>
    <mergeCell ref="B95:C95"/>
    <mergeCell ref="B96:C96"/>
    <mergeCell ref="B97:C97"/>
    <mergeCell ref="B98:C98"/>
    <mergeCell ref="B99:C99"/>
    <mergeCell ref="A59:A71"/>
    <mergeCell ref="B59:C59"/>
    <mergeCell ref="B60:C60"/>
    <mergeCell ref="B61:C61"/>
    <mergeCell ref="B62:C62"/>
    <mergeCell ref="B63:C63"/>
    <mergeCell ref="B64:C64"/>
    <mergeCell ref="B65:B67"/>
    <mergeCell ref="B70:C70"/>
    <mergeCell ref="B71:C71"/>
    <mergeCell ref="A72:A84"/>
    <mergeCell ref="B72:C72"/>
    <mergeCell ref="B73:C73"/>
    <mergeCell ref="B74:C74"/>
    <mergeCell ref="B75:C75"/>
    <mergeCell ref="B76:C76"/>
    <mergeCell ref="B77:C77"/>
    <mergeCell ref="A103:C103"/>
    <mergeCell ref="A6:C8"/>
    <mergeCell ref="D6:O6"/>
    <mergeCell ref="P6:Q7"/>
    <mergeCell ref="A85:A102"/>
    <mergeCell ref="B85:C85"/>
    <mergeCell ref="B86:C86"/>
    <mergeCell ref="B87:C87"/>
    <mergeCell ref="B88:C88"/>
    <mergeCell ref="B89:C89"/>
    <mergeCell ref="B90:C90"/>
    <mergeCell ref="B91:C91"/>
    <mergeCell ref="B92:C92"/>
    <mergeCell ref="B93:C93"/>
    <mergeCell ref="B100:C100"/>
    <mergeCell ref="B101:C101"/>
    <mergeCell ref="B102:C102"/>
    <mergeCell ref="B78:C78"/>
    <mergeCell ref="B79:C79"/>
    <mergeCell ref="B80:C80"/>
    <mergeCell ref="B81:C81"/>
    <mergeCell ref="B82:C82"/>
    <mergeCell ref="B83:C83"/>
    <mergeCell ref="B84:C84"/>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CD32-E243-42F3-AB9F-EB5008AE7080}">
  <sheetPr>
    <pageSetUpPr fitToPage="1"/>
  </sheetPr>
  <dimension ref="A1:P60"/>
  <sheetViews>
    <sheetView zoomScaleNormal="100" zoomScaleSheetLayoutView="100" workbookViewId="0"/>
  </sheetViews>
  <sheetFormatPr defaultColWidth="9" defaultRowHeight="18"/>
  <cols>
    <col min="1" max="1" width="20.59765625" style="7" customWidth="1"/>
    <col min="2" max="2" width="54.59765625" style="7" bestFit="1" customWidth="1"/>
    <col min="3" max="16" width="15.59765625" style="7" customWidth="1"/>
    <col min="17" max="16384" width="9" style="7"/>
  </cols>
  <sheetData>
    <row r="1" spans="1:16" ht="19.8">
      <c r="A1" s="14" t="s">
        <v>71</v>
      </c>
      <c r="B1" s="14"/>
    </row>
    <row r="2" spans="1:16" ht="19.8">
      <c r="A2" s="14" t="s">
        <v>70</v>
      </c>
      <c r="B2" s="14"/>
    </row>
    <row r="3" spans="1:16" ht="19.8">
      <c r="A3" s="14" t="s">
        <v>69</v>
      </c>
      <c r="B3" s="14"/>
    </row>
    <row r="4" spans="1:16" ht="19.8">
      <c r="A4" s="14"/>
      <c r="B4" s="14"/>
    </row>
    <row r="5" spans="1:16" ht="19.8">
      <c r="A5" s="14" t="s">
        <v>469</v>
      </c>
      <c r="B5" s="14"/>
    </row>
    <row r="6" spans="1:16">
      <c r="A6" s="57" t="s">
        <v>653</v>
      </c>
      <c r="B6" s="59"/>
      <c r="C6" s="38" t="s">
        <v>25</v>
      </c>
      <c r="D6" s="47"/>
      <c r="E6" s="47"/>
      <c r="F6" s="47"/>
      <c r="G6" s="47"/>
      <c r="H6" s="47"/>
      <c r="I6" s="47"/>
      <c r="J6" s="47"/>
      <c r="K6" s="47"/>
      <c r="L6" s="47"/>
      <c r="M6" s="47"/>
      <c r="N6" s="39"/>
      <c r="O6" s="48" t="s">
        <v>61</v>
      </c>
      <c r="P6" s="49"/>
    </row>
    <row r="7" spans="1:16" ht="18" customHeight="1">
      <c r="A7" s="60"/>
      <c r="B7" s="62"/>
      <c r="C7" s="52" t="s">
        <v>225</v>
      </c>
      <c r="D7" s="53"/>
      <c r="E7" s="52" t="s">
        <v>224</v>
      </c>
      <c r="F7" s="53"/>
      <c r="G7" s="52" t="s">
        <v>223</v>
      </c>
      <c r="H7" s="53"/>
      <c r="I7" s="52" t="s">
        <v>222</v>
      </c>
      <c r="J7" s="53"/>
      <c r="K7" s="52" t="s">
        <v>221</v>
      </c>
      <c r="L7" s="53"/>
      <c r="M7" s="52" t="s">
        <v>214</v>
      </c>
      <c r="N7" s="53"/>
      <c r="O7" s="50"/>
      <c r="P7" s="51"/>
    </row>
    <row r="8" spans="1:16" ht="58.2" customHeight="1">
      <c r="A8" s="63"/>
      <c r="B8" s="65"/>
      <c r="C8" s="25" t="s">
        <v>203</v>
      </c>
      <c r="D8" s="12" t="s">
        <v>650</v>
      </c>
      <c r="E8" s="25" t="s">
        <v>203</v>
      </c>
      <c r="F8" s="12" t="s">
        <v>650</v>
      </c>
      <c r="G8" s="25" t="s">
        <v>203</v>
      </c>
      <c r="H8" s="12" t="s">
        <v>650</v>
      </c>
      <c r="I8" s="25" t="s">
        <v>203</v>
      </c>
      <c r="J8" s="12" t="s">
        <v>650</v>
      </c>
      <c r="K8" s="25" t="s">
        <v>203</v>
      </c>
      <c r="L8" s="12" t="s">
        <v>650</v>
      </c>
      <c r="M8" s="25" t="s">
        <v>203</v>
      </c>
      <c r="N8" s="12" t="s">
        <v>650</v>
      </c>
      <c r="O8" s="25" t="s">
        <v>203</v>
      </c>
      <c r="P8" s="12" t="s">
        <v>650</v>
      </c>
    </row>
    <row r="9" spans="1:16">
      <c r="A9" s="66" t="s">
        <v>211</v>
      </c>
      <c r="B9" s="24" t="s">
        <v>468</v>
      </c>
      <c r="C9" s="10">
        <v>0</v>
      </c>
      <c r="D9" s="10">
        <v>1</v>
      </c>
      <c r="E9" s="10">
        <v>5</v>
      </c>
      <c r="F9" s="10">
        <v>11</v>
      </c>
      <c r="G9" s="10">
        <v>6</v>
      </c>
      <c r="H9" s="10">
        <v>15</v>
      </c>
      <c r="I9" s="10">
        <v>12</v>
      </c>
      <c r="J9" s="10">
        <v>25</v>
      </c>
      <c r="K9" s="10">
        <v>15</v>
      </c>
      <c r="L9" s="10">
        <v>35</v>
      </c>
      <c r="M9" s="10">
        <v>1</v>
      </c>
      <c r="N9" s="10">
        <v>3</v>
      </c>
      <c r="O9" s="23">
        <f t="shared" ref="O9:O40" si="0">C9+E9+G9+I9+K9+M9</f>
        <v>39</v>
      </c>
      <c r="P9" s="23">
        <f t="shared" ref="P9:P40" si="1">D9+F9+H9+J9+L9+N9</f>
        <v>90</v>
      </c>
    </row>
    <row r="10" spans="1:16">
      <c r="A10" s="67"/>
      <c r="B10" s="24" t="s">
        <v>467</v>
      </c>
      <c r="C10" s="10">
        <v>0</v>
      </c>
      <c r="D10" s="10">
        <v>0</v>
      </c>
      <c r="E10" s="10">
        <v>0</v>
      </c>
      <c r="F10" s="10">
        <v>0</v>
      </c>
      <c r="G10" s="10">
        <v>1</v>
      </c>
      <c r="H10" s="10">
        <v>1</v>
      </c>
      <c r="I10" s="10">
        <v>0</v>
      </c>
      <c r="J10" s="10">
        <v>0</v>
      </c>
      <c r="K10" s="10">
        <v>1</v>
      </c>
      <c r="L10" s="10">
        <v>1</v>
      </c>
      <c r="M10" s="10">
        <v>0</v>
      </c>
      <c r="N10" s="10">
        <v>1</v>
      </c>
      <c r="O10" s="23">
        <f t="shared" si="0"/>
        <v>2</v>
      </c>
      <c r="P10" s="23">
        <f t="shared" si="1"/>
        <v>3</v>
      </c>
    </row>
    <row r="11" spans="1:16">
      <c r="A11" s="67"/>
      <c r="B11" s="30" t="s">
        <v>466</v>
      </c>
      <c r="C11" s="10">
        <v>0</v>
      </c>
      <c r="D11" s="10">
        <v>0</v>
      </c>
      <c r="E11" s="10">
        <v>0</v>
      </c>
      <c r="F11" s="10">
        <v>0</v>
      </c>
      <c r="G11" s="10">
        <v>0</v>
      </c>
      <c r="H11" s="10">
        <v>1</v>
      </c>
      <c r="I11" s="10">
        <v>0</v>
      </c>
      <c r="J11" s="10">
        <v>2</v>
      </c>
      <c r="K11" s="10">
        <v>1</v>
      </c>
      <c r="L11" s="10">
        <v>3</v>
      </c>
      <c r="M11" s="10">
        <v>0</v>
      </c>
      <c r="N11" s="10">
        <v>1</v>
      </c>
      <c r="O11" s="23">
        <f t="shared" si="0"/>
        <v>1</v>
      </c>
      <c r="P11" s="23">
        <f t="shared" si="1"/>
        <v>7</v>
      </c>
    </row>
    <row r="12" spans="1:16">
      <c r="A12" s="67"/>
      <c r="B12" s="30" t="s">
        <v>465</v>
      </c>
      <c r="C12" s="10">
        <v>1</v>
      </c>
      <c r="D12" s="10">
        <v>1</v>
      </c>
      <c r="E12" s="10">
        <v>0</v>
      </c>
      <c r="F12" s="10">
        <v>1</v>
      </c>
      <c r="G12" s="10">
        <v>3</v>
      </c>
      <c r="H12" s="10">
        <v>6</v>
      </c>
      <c r="I12" s="10">
        <v>3</v>
      </c>
      <c r="J12" s="10">
        <v>8</v>
      </c>
      <c r="K12" s="10">
        <v>13</v>
      </c>
      <c r="L12" s="10">
        <v>22</v>
      </c>
      <c r="M12" s="10">
        <v>1</v>
      </c>
      <c r="N12" s="10">
        <v>3</v>
      </c>
      <c r="O12" s="23">
        <f t="shared" si="0"/>
        <v>21</v>
      </c>
      <c r="P12" s="23">
        <f t="shared" si="1"/>
        <v>41</v>
      </c>
    </row>
    <row r="13" spans="1:16">
      <c r="A13" s="67"/>
      <c r="B13" s="24" t="s">
        <v>464</v>
      </c>
      <c r="C13" s="10">
        <v>1</v>
      </c>
      <c r="D13" s="10">
        <v>5</v>
      </c>
      <c r="E13" s="10">
        <v>3</v>
      </c>
      <c r="F13" s="10">
        <v>9</v>
      </c>
      <c r="G13" s="10">
        <v>22</v>
      </c>
      <c r="H13" s="10">
        <v>47</v>
      </c>
      <c r="I13" s="10">
        <v>27</v>
      </c>
      <c r="J13" s="10">
        <v>71</v>
      </c>
      <c r="K13" s="10">
        <v>53</v>
      </c>
      <c r="L13" s="10">
        <v>93</v>
      </c>
      <c r="M13" s="10">
        <v>3</v>
      </c>
      <c r="N13" s="10">
        <v>10</v>
      </c>
      <c r="O13" s="23">
        <f t="shared" si="0"/>
        <v>109</v>
      </c>
      <c r="P13" s="23">
        <f t="shared" si="1"/>
        <v>235</v>
      </c>
    </row>
    <row r="14" spans="1:16">
      <c r="A14" s="67"/>
      <c r="B14" s="24" t="s">
        <v>463</v>
      </c>
      <c r="C14" s="10">
        <v>0</v>
      </c>
      <c r="D14" s="10">
        <v>0</v>
      </c>
      <c r="E14" s="10">
        <v>0</v>
      </c>
      <c r="F14" s="10">
        <v>3</v>
      </c>
      <c r="G14" s="10">
        <v>2</v>
      </c>
      <c r="H14" s="10">
        <v>3</v>
      </c>
      <c r="I14" s="10">
        <v>1</v>
      </c>
      <c r="J14" s="10">
        <v>2</v>
      </c>
      <c r="K14" s="10">
        <v>4</v>
      </c>
      <c r="L14" s="10">
        <v>6</v>
      </c>
      <c r="M14" s="10">
        <v>0</v>
      </c>
      <c r="N14" s="10">
        <v>1</v>
      </c>
      <c r="O14" s="23">
        <f t="shared" si="0"/>
        <v>7</v>
      </c>
      <c r="P14" s="23">
        <f t="shared" si="1"/>
        <v>15</v>
      </c>
    </row>
    <row r="15" spans="1:16">
      <c r="A15" s="68"/>
      <c r="B15" s="24" t="s">
        <v>204</v>
      </c>
      <c r="C15" s="10">
        <v>1</v>
      </c>
      <c r="D15" s="10">
        <v>2</v>
      </c>
      <c r="E15" s="10">
        <v>1</v>
      </c>
      <c r="F15" s="10">
        <v>1</v>
      </c>
      <c r="G15" s="10">
        <v>1</v>
      </c>
      <c r="H15" s="10">
        <v>2</v>
      </c>
      <c r="I15" s="10">
        <v>1</v>
      </c>
      <c r="J15" s="10">
        <v>1</v>
      </c>
      <c r="K15" s="10">
        <v>2</v>
      </c>
      <c r="L15" s="10">
        <v>7</v>
      </c>
      <c r="M15" s="10">
        <v>0</v>
      </c>
      <c r="N15" s="10">
        <v>1</v>
      </c>
      <c r="O15" s="23">
        <f t="shared" si="0"/>
        <v>6</v>
      </c>
      <c r="P15" s="23">
        <f t="shared" si="1"/>
        <v>14</v>
      </c>
    </row>
    <row r="16" spans="1:16">
      <c r="A16" s="66" t="s">
        <v>210</v>
      </c>
      <c r="B16" s="24" t="s">
        <v>462</v>
      </c>
      <c r="C16" s="10">
        <v>0</v>
      </c>
      <c r="D16" s="10">
        <v>0</v>
      </c>
      <c r="E16" s="10">
        <v>0</v>
      </c>
      <c r="F16" s="10">
        <v>0</v>
      </c>
      <c r="G16" s="10">
        <v>0</v>
      </c>
      <c r="H16" s="10">
        <v>0</v>
      </c>
      <c r="I16" s="10">
        <v>1</v>
      </c>
      <c r="J16" s="10">
        <v>1</v>
      </c>
      <c r="K16" s="10">
        <v>0</v>
      </c>
      <c r="L16" s="10">
        <v>0</v>
      </c>
      <c r="M16" s="10">
        <v>0</v>
      </c>
      <c r="N16" s="10">
        <v>0</v>
      </c>
      <c r="O16" s="23">
        <f t="shared" si="0"/>
        <v>1</v>
      </c>
      <c r="P16" s="23">
        <f t="shared" si="1"/>
        <v>1</v>
      </c>
    </row>
    <row r="17" spans="1:16">
      <c r="A17" s="67"/>
      <c r="B17" s="24" t="s">
        <v>461</v>
      </c>
      <c r="C17" s="10">
        <v>0</v>
      </c>
      <c r="D17" s="10">
        <v>0</v>
      </c>
      <c r="E17" s="10">
        <v>0</v>
      </c>
      <c r="F17" s="10">
        <v>0</v>
      </c>
      <c r="G17" s="10">
        <v>0</v>
      </c>
      <c r="H17" s="10">
        <v>0</v>
      </c>
      <c r="I17" s="10">
        <v>0</v>
      </c>
      <c r="J17" s="10">
        <v>0</v>
      </c>
      <c r="K17" s="10">
        <v>0</v>
      </c>
      <c r="L17" s="10">
        <v>0</v>
      </c>
      <c r="M17" s="10">
        <v>0</v>
      </c>
      <c r="N17" s="10">
        <v>0</v>
      </c>
      <c r="O17" s="23">
        <f t="shared" si="0"/>
        <v>0</v>
      </c>
      <c r="P17" s="23">
        <f t="shared" si="1"/>
        <v>0</v>
      </c>
    </row>
    <row r="18" spans="1:16">
      <c r="A18" s="67"/>
      <c r="B18" s="24" t="s">
        <v>460</v>
      </c>
      <c r="C18" s="10">
        <v>0</v>
      </c>
      <c r="D18" s="10">
        <v>0</v>
      </c>
      <c r="E18" s="10">
        <v>0</v>
      </c>
      <c r="F18" s="10">
        <v>0</v>
      </c>
      <c r="G18" s="10">
        <v>0</v>
      </c>
      <c r="H18" s="10">
        <v>0</v>
      </c>
      <c r="I18" s="10">
        <v>0</v>
      </c>
      <c r="J18" s="10">
        <v>0</v>
      </c>
      <c r="K18" s="10">
        <v>0</v>
      </c>
      <c r="L18" s="10">
        <v>1</v>
      </c>
      <c r="M18" s="10">
        <v>0</v>
      </c>
      <c r="N18" s="10">
        <v>0</v>
      </c>
      <c r="O18" s="23">
        <f t="shared" si="0"/>
        <v>0</v>
      </c>
      <c r="P18" s="23">
        <f t="shared" si="1"/>
        <v>1</v>
      </c>
    </row>
    <row r="19" spans="1:16">
      <c r="A19" s="67"/>
      <c r="B19" s="24" t="s">
        <v>459</v>
      </c>
      <c r="C19" s="10">
        <v>0</v>
      </c>
      <c r="D19" s="10">
        <v>0</v>
      </c>
      <c r="E19" s="10">
        <v>0</v>
      </c>
      <c r="F19" s="10">
        <v>0</v>
      </c>
      <c r="G19" s="10">
        <v>0</v>
      </c>
      <c r="H19" s="10">
        <v>0</v>
      </c>
      <c r="I19" s="10">
        <v>0</v>
      </c>
      <c r="J19" s="10">
        <v>0</v>
      </c>
      <c r="K19" s="10">
        <v>0</v>
      </c>
      <c r="L19" s="10">
        <v>2</v>
      </c>
      <c r="M19" s="10">
        <v>0</v>
      </c>
      <c r="N19" s="10">
        <v>0</v>
      </c>
      <c r="O19" s="23">
        <f t="shared" si="0"/>
        <v>0</v>
      </c>
      <c r="P19" s="23">
        <f t="shared" si="1"/>
        <v>2</v>
      </c>
    </row>
    <row r="20" spans="1:16">
      <c r="A20" s="67"/>
      <c r="B20" s="24" t="s">
        <v>458</v>
      </c>
      <c r="C20" s="10">
        <v>0</v>
      </c>
      <c r="D20" s="10">
        <v>0</v>
      </c>
      <c r="E20" s="10">
        <v>0</v>
      </c>
      <c r="F20" s="10">
        <v>0</v>
      </c>
      <c r="G20" s="10">
        <v>0</v>
      </c>
      <c r="H20" s="10">
        <v>0</v>
      </c>
      <c r="I20" s="10">
        <v>0</v>
      </c>
      <c r="J20" s="10">
        <v>0</v>
      </c>
      <c r="K20" s="10">
        <v>0</v>
      </c>
      <c r="L20" s="10">
        <v>1</v>
      </c>
      <c r="M20" s="10">
        <v>0</v>
      </c>
      <c r="N20" s="10">
        <v>0</v>
      </c>
      <c r="O20" s="23">
        <f t="shared" si="0"/>
        <v>0</v>
      </c>
      <c r="P20" s="23">
        <f t="shared" si="1"/>
        <v>1</v>
      </c>
    </row>
    <row r="21" spans="1:16">
      <c r="A21" s="67"/>
      <c r="B21" s="24" t="s">
        <v>457</v>
      </c>
      <c r="C21" s="10">
        <v>0</v>
      </c>
      <c r="D21" s="10">
        <v>0</v>
      </c>
      <c r="E21" s="10">
        <v>0</v>
      </c>
      <c r="F21" s="10">
        <v>0</v>
      </c>
      <c r="G21" s="10">
        <v>0</v>
      </c>
      <c r="H21" s="10">
        <v>0</v>
      </c>
      <c r="I21" s="10">
        <v>0</v>
      </c>
      <c r="J21" s="10">
        <v>0</v>
      </c>
      <c r="K21" s="10">
        <v>0</v>
      </c>
      <c r="L21" s="10">
        <v>1</v>
      </c>
      <c r="M21" s="10">
        <v>0</v>
      </c>
      <c r="N21" s="10">
        <v>0</v>
      </c>
      <c r="O21" s="23">
        <f t="shared" si="0"/>
        <v>0</v>
      </c>
      <c r="P21" s="23">
        <f t="shared" si="1"/>
        <v>1</v>
      </c>
    </row>
    <row r="22" spans="1:16">
      <c r="A22" s="67"/>
      <c r="B22" s="24" t="s">
        <v>456</v>
      </c>
      <c r="C22" s="10">
        <v>0</v>
      </c>
      <c r="D22" s="10">
        <v>0</v>
      </c>
      <c r="E22" s="10">
        <v>0</v>
      </c>
      <c r="F22" s="10">
        <v>0</v>
      </c>
      <c r="G22" s="10">
        <v>0</v>
      </c>
      <c r="H22" s="10">
        <v>0</v>
      </c>
      <c r="I22" s="10">
        <v>0</v>
      </c>
      <c r="J22" s="10">
        <v>1</v>
      </c>
      <c r="K22" s="10">
        <v>1</v>
      </c>
      <c r="L22" s="10">
        <v>1</v>
      </c>
      <c r="M22" s="10">
        <v>0</v>
      </c>
      <c r="N22" s="10">
        <v>0</v>
      </c>
      <c r="O22" s="23">
        <f t="shared" si="0"/>
        <v>1</v>
      </c>
      <c r="P22" s="23">
        <f t="shared" si="1"/>
        <v>2</v>
      </c>
    </row>
    <row r="23" spans="1:16">
      <c r="A23" s="68"/>
      <c r="B23" s="24" t="s">
        <v>204</v>
      </c>
      <c r="C23" s="10">
        <v>0</v>
      </c>
      <c r="D23" s="10">
        <v>0</v>
      </c>
      <c r="E23" s="10">
        <v>0</v>
      </c>
      <c r="F23" s="10">
        <v>0</v>
      </c>
      <c r="G23" s="10">
        <v>0</v>
      </c>
      <c r="H23" s="10">
        <v>0</v>
      </c>
      <c r="I23" s="10">
        <v>0</v>
      </c>
      <c r="J23" s="10">
        <v>0</v>
      </c>
      <c r="K23" s="10">
        <v>0</v>
      </c>
      <c r="L23" s="10">
        <v>0</v>
      </c>
      <c r="M23" s="10">
        <v>0</v>
      </c>
      <c r="N23" s="10">
        <v>0</v>
      </c>
      <c r="O23" s="23">
        <f t="shared" si="0"/>
        <v>0</v>
      </c>
      <c r="P23" s="23">
        <f t="shared" si="1"/>
        <v>0</v>
      </c>
    </row>
    <row r="24" spans="1:16">
      <c r="A24" s="66" t="s">
        <v>209</v>
      </c>
      <c r="B24" s="24" t="s">
        <v>455</v>
      </c>
      <c r="C24" s="10">
        <v>1</v>
      </c>
      <c r="D24" s="10">
        <v>4</v>
      </c>
      <c r="E24" s="10">
        <v>0</v>
      </c>
      <c r="F24" s="10">
        <v>0</v>
      </c>
      <c r="G24" s="10">
        <v>1</v>
      </c>
      <c r="H24" s="10">
        <v>2</v>
      </c>
      <c r="I24" s="10">
        <v>1</v>
      </c>
      <c r="J24" s="10">
        <v>2</v>
      </c>
      <c r="K24" s="10">
        <v>2</v>
      </c>
      <c r="L24" s="10">
        <v>6</v>
      </c>
      <c r="M24" s="10">
        <v>1</v>
      </c>
      <c r="N24" s="10">
        <v>2</v>
      </c>
      <c r="O24" s="23">
        <f t="shared" si="0"/>
        <v>6</v>
      </c>
      <c r="P24" s="23">
        <f t="shared" si="1"/>
        <v>16</v>
      </c>
    </row>
    <row r="25" spans="1:16">
      <c r="A25" s="67"/>
      <c r="B25" s="24" t="s">
        <v>454</v>
      </c>
      <c r="C25" s="10">
        <v>0</v>
      </c>
      <c r="D25" s="10">
        <v>0</v>
      </c>
      <c r="E25" s="10">
        <v>0</v>
      </c>
      <c r="F25" s="10">
        <v>0</v>
      </c>
      <c r="G25" s="10">
        <v>0</v>
      </c>
      <c r="H25" s="10">
        <v>0</v>
      </c>
      <c r="I25" s="10">
        <v>0</v>
      </c>
      <c r="J25" s="10">
        <v>1</v>
      </c>
      <c r="K25" s="10">
        <v>0</v>
      </c>
      <c r="L25" s="10">
        <v>1</v>
      </c>
      <c r="M25" s="10">
        <v>0</v>
      </c>
      <c r="N25" s="10">
        <v>0</v>
      </c>
      <c r="O25" s="23">
        <f t="shared" si="0"/>
        <v>0</v>
      </c>
      <c r="P25" s="23">
        <f t="shared" si="1"/>
        <v>2</v>
      </c>
    </row>
    <row r="26" spans="1:16">
      <c r="A26" s="67"/>
      <c r="B26" s="24" t="s">
        <v>453</v>
      </c>
      <c r="C26" s="10">
        <v>0</v>
      </c>
      <c r="D26" s="10">
        <v>1</v>
      </c>
      <c r="E26" s="10">
        <v>0</v>
      </c>
      <c r="F26" s="10">
        <v>1</v>
      </c>
      <c r="G26" s="10">
        <v>3</v>
      </c>
      <c r="H26" s="10">
        <v>7</v>
      </c>
      <c r="I26" s="10">
        <v>2</v>
      </c>
      <c r="J26" s="10">
        <v>10</v>
      </c>
      <c r="K26" s="10">
        <v>2</v>
      </c>
      <c r="L26" s="10">
        <v>7</v>
      </c>
      <c r="M26" s="10">
        <v>1</v>
      </c>
      <c r="N26" s="10">
        <v>1</v>
      </c>
      <c r="O26" s="23">
        <f t="shared" si="0"/>
        <v>8</v>
      </c>
      <c r="P26" s="23">
        <f t="shared" si="1"/>
        <v>27</v>
      </c>
    </row>
    <row r="27" spans="1:16">
      <c r="A27" s="67"/>
      <c r="B27" s="24" t="s">
        <v>452</v>
      </c>
      <c r="C27" s="10">
        <v>19</v>
      </c>
      <c r="D27" s="10">
        <v>48</v>
      </c>
      <c r="E27" s="10">
        <v>75</v>
      </c>
      <c r="F27" s="10">
        <v>188</v>
      </c>
      <c r="G27" s="10">
        <v>127</v>
      </c>
      <c r="H27" s="10">
        <v>372</v>
      </c>
      <c r="I27" s="10">
        <v>74</v>
      </c>
      <c r="J27" s="10">
        <v>213</v>
      </c>
      <c r="K27" s="10">
        <v>43</v>
      </c>
      <c r="L27" s="10">
        <v>133</v>
      </c>
      <c r="M27" s="10">
        <v>21</v>
      </c>
      <c r="N27" s="10">
        <v>50</v>
      </c>
      <c r="O27" s="23">
        <f t="shared" si="0"/>
        <v>359</v>
      </c>
      <c r="P27" s="23">
        <f t="shared" si="1"/>
        <v>1004</v>
      </c>
    </row>
    <row r="28" spans="1:16">
      <c r="A28" s="67"/>
      <c r="B28" s="24" t="s">
        <v>451</v>
      </c>
      <c r="C28" s="10">
        <v>11</v>
      </c>
      <c r="D28" s="10">
        <v>24</v>
      </c>
      <c r="E28" s="10">
        <v>24</v>
      </c>
      <c r="F28" s="10">
        <v>67</v>
      </c>
      <c r="G28" s="10">
        <v>25</v>
      </c>
      <c r="H28" s="10">
        <v>88</v>
      </c>
      <c r="I28" s="10">
        <v>20</v>
      </c>
      <c r="J28" s="10">
        <v>42</v>
      </c>
      <c r="K28" s="10">
        <v>10</v>
      </c>
      <c r="L28" s="10">
        <v>46</v>
      </c>
      <c r="M28" s="10">
        <v>3</v>
      </c>
      <c r="N28" s="10">
        <v>6</v>
      </c>
      <c r="O28" s="23">
        <f t="shared" si="0"/>
        <v>93</v>
      </c>
      <c r="P28" s="23">
        <f t="shared" si="1"/>
        <v>273</v>
      </c>
    </row>
    <row r="29" spans="1:16">
      <c r="A29" s="68"/>
      <c r="B29" s="24" t="s">
        <v>204</v>
      </c>
      <c r="C29" s="10">
        <v>8</v>
      </c>
      <c r="D29" s="10">
        <v>19</v>
      </c>
      <c r="E29" s="10">
        <v>9</v>
      </c>
      <c r="F29" s="10">
        <v>17</v>
      </c>
      <c r="G29" s="10">
        <v>8</v>
      </c>
      <c r="H29" s="10">
        <v>17</v>
      </c>
      <c r="I29" s="10">
        <v>4</v>
      </c>
      <c r="J29" s="10">
        <v>16</v>
      </c>
      <c r="K29" s="10">
        <v>7</v>
      </c>
      <c r="L29" s="10">
        <v>16</v>
      </c>
      <c r="M29" s="10">
        <v>3</v>
      </c>
      <c r="N29" s="10">
        <v>9</v>
      </c>
      <c r="O29" s="23">
        <f t="shared" si="0"/>
        <v>39</v>
      </c>
      <c r="P29" s="23">
        <f t="shared" si="1"/>
        <v>94</v>
      </c>
    </row>
    <row r="30" spans="1:16">
      <c r="A30" s="74" t="s">
        <v>208</v>
      </c>
      <c r="B30" s="24" t="s">
        <v>450</v>
      </c>
      <c r="C30" s="10">
        <v>0</v>
      </c>
      <c r="D30" s="10">
        <v>1</v>
      </c>
      <c r="E30" s="10">
        <v>0</v>
      </c>
      <c r="F30" s="10">
        <v>0</v>
      </c>
      <c r="G30" s="10">
        <v>0</v>
      </c>
      <c r="H30" s="10">
        <v>1</v>
      </c>
      <c r="I30" s="10">
        <v>0</v>
      </c>
      <c r="J30" s="10">
        <v>4</v>
      </c>
      <c r="K30" s="10">
        <v>1</v>
      </c>
      <c r="L30" s="10">
        <v>1</v>
      </c>
      <c r="M30" s="10">
        <v>1</v>
      </c>
      <c r="N30" s="10">
        <v>2</v>
      </c>
      <c r="O30" s="23">
        <f t="shared" si="0"/>
        <v>2</v>
      </c>
      <c r="P30" s="23">
        <f t="shared" si="1"/>
        <v>9</v>
      </c>
    </row>
    <row r="31" spans="1:16">
      <c r="A31" s="80"/>
      <c r="B31" s="24" t="s">
        <v>446</v>
      </c>
      <c r="C31" s="10">
        <v>0</v>
      </c>
      <c r="D31" s="10">
        <v>0</v>
      </c>
      <c r="E31" s="10">
        <v>0</v>
      </c>
      <c r="F31" s="10">
        <v>0</v>
      </c>
      <c r="G31" s="10">
        <v>0</v>
      </c>
      <c r="H31" s="10">
        <v>0</v>
      </c>
      <c r="I31" s="10">
        <v>0</v>
      </c>
      <c r="J31" s="10">
        <v>0</v>
      </c>
      <c r="K31" s="10">
        <v>1</v>
      </c>
      <c r="L31" s="10">
        <v>1</v>
      </c>
      <c r="M31" s="10">
        <v>0</v>
      </c>
      <c r="N31" s="10">
        <v>0</v>
      </c>
      <c r="O31" s="23">
        <f t="shared" si="0"/>
        <v>1</v>
      </c>
      <c r="P31" s="23">
        <f t="shared" si="1"/>
        <v>1</v>
      </c>
    </row>
    <row r="32" spans="1:16">
      <c r="A32" s="80"/>
      <c r="B32" s="24" t="s">
        <v>436</v>
      </c>
      <c r="C32" s="10">
        <v>0</v>
      </c>
      <c r="D32" s="10">
        <v>0</v>
      </c>
      <c r="E32" s="10">
        <v>0</v>
      </c>
      <c r="F32" s="10">
        <v>1</v>
      </c>
      <c r="G32" s="10">
        <v>1</v>
      </c>
      <c r="H32" s="10">
        <v>1</v>
      </c>
      <c r="I32" s="10">
        <v>2</v>
      </c>
      <c r="J32" s="10">
        <v>2</v>
      </c>
      <c r="K32" s="10">
        <v>3</v>
      </c>
      <c r="L32" s="10">
        <v>6</v>
      </c>
      <c r="M32" s="10">
        <v>0</v>
      </c>
      <c r="N32" s="10">
        <v>0</v>
      </c>
      <c r="O32" s="23">
        <f t="shared" si="0"/>
        <v>6</v>
      </c>
      <c r="P32" s="23">
        <f t="shared" si="1"/>
        <v>10</v>
      </c>
    </row>
    <row r="33" spans="1:16">
      <c r="A33" s="80"/>
      <c r="B33" s="24" t="s">
        <v>449</v>
      </c>
      <c r="C33" s="10">
        <v>3</v>
      </c>
      <c r="D33" s="10">
        <v>6</v>
      </c>
      <c r="E33" s="10">
        <v>5</v>
      </c>
      <c r="F33" s="10">
        <v>12</v>
      </c>
      <c r="G33" s="10">
        <v>4</v>
      </c>
      <c r="H33" s="10">
        <v>16</v>
      </c>
      <c r="I33" s="10">
        <v>8</v>
      </c>
      <c r="J33" s="10">
        <v>27</v>
      </c>
      <c r="K33" s="10">
        <v>13</v>
      </c>
      <c r="L33" s="10">
        <v>35</v>
      </c>
      <c r="M33" s="10">
        <v>1</v>
      </c>
      <c r="N33" s="10">
        <v>5</v>
      </c>
      <c r="O33" s="23">
        <f t="shared" si="0"/>
        <v>34</v>
      </c>
      <c r="P33" s="23">
        <f t="shared" si="1"/>
        <v>101</v>
      </c>
    </row>
    <row r="34" spans="1:16">
      <c r="A34" s="80"/>
      <c r="B34" s="24" t="s">
        <v>448</v>
      </c>
      <c r="C34" s="10">
        <v>0</v>
      </c>
      <c r="D34" s="10">
        <v>0</v>
      </c>
      <c r="E34" s="10">
        <v>0</v>
      </c>
      <c r="F34" s="10">
        <v>0</v>
      </c>
      <c r="G34" s="10">
        <v>0</v>
      </c>
      <c r="H34" s="10">
        <v>0</v>
      </c>
      <c r="I34" s="10">
        <v>2</v>
      </c>
      <c r="J34" s="10">
        <v>2</v>
      </c>
      <c r="K34" s="10">
        <v>0</v>
      </c>
      <c r="L34" s="10">
        <v>0</v>
      </c>
      <c r="M34" s="10">
        <v>0</v>
      </c>
      <c r="N34" s="10">
        <v>0</v>
      </c>
      <c r="O34" s="23">
        <f t="shared" si="0"/>
        <v>2</v>
      </c>
      <c r="P34" s="23">
        <f t="shared" si="1"/>
        <v>2</v>
      </c>
    </row>
    <row r="35" spans="1:16">
      <c r="A35" s="80"/>
      <c r="B35" s="24" t="s">
        <v>447</v>
      </c>
      <c r="C35" s="10">
        <v>0</v>
      </c>
      <c r="D35" s="10">
        <v>0</v>
      </c>
      <c r="E35" s="10">
        <v>0</v>
      </c>
      <c r="F35" s="10">
        <v>0</v>
      </c>
      <c r="G35" s="10">
        <v>1</v>
      </c>
      <c r="H35" s="10">
        <v>1</v>
      </c>
      <c r="I35" s="10">
        <v>0</v>
      </c>
      <c r="J35" s="10">
        <v>0</v>
      </c>
      <c r="K35" s="10">
        <v>0</v>
      </c>
      <c r="L35" s="10">
        <v>1</v>
      </c>
      <c r="M35" s="10">
        <v>0</v>
      </c>
      <c r="N35" s="10">
        <v>0</v>
      </c>
      <c r="O35" s="23">
        <f t="shared" si="0"/>
        <v>1</v>
      </c>
      <c r="P35" s="23">
        <f t="shared" si="1"/>
        <v>2</v>
      </c>
    </row>
    <row r="36" spans="1:16">
      <c r="A36" s="81"/>
      <c r="B36" s="24" t="s">
        <v>351</v>
      </c>
      <c r="C36" s="10">
        <v>0</v>
      </c>
      <c r="D36" s="10">
        <v>0</v>
      </c>
      <c r="E36" s="10">
        <v>1</v>
      </c>
      <c r="F36" s="10">
        <v>1</v>
      </c>
      <c r="G36" s="10">
        <v>2</v>
      </c>
      <c r="H36" s="10">
        <v>3</v>
      </c>
      <c r="I36" s="10">
        <v>0</v>
      </c>
      <c r="J36" s="10">
        <v>2</v>
      </c>
      <c r="K36" s="10">
        <v>1</v>
      </c>
      <c r="L36" s="10">
        <v>3</v>
      </c>
      <c r="M36" s="10">
        <v>0</v>
      </c>
      <c r="N36" s="10">
        <v>0</v>
      </c>
      <c r="O36" s="23">
        <f t="shared" si="0"/>
        <v>4</v>
      </c>
      <c r="P36" s="23">
        <f t="shared" si="1"/>
        <v>9</v>
      </c>
    </row>
    <row r="37" spans="1:16">
      <c r="A37" s="74" t="s">
        <v>207</v>
      </c>
      <c r="B37" s="24" t="s">
        <v>446</v>
      </c>
      <c r="C37" s="10">
        <v>0</v>
      </c>
      <c r="D37" s="10">
        <v>0</v>
      </c>
      <c r="E37" s="10">
        <v>0</v>
      </c>
      <c r="F37" s="10">
        <v>0</v>
      </c>
      <c r="G37" s="10">
        <v>0</v>
      </c>
      <c r="H37" s="10">
        <v>0</v>
      </c>
      <c r="I37" s="10">
        <v>1</v>
      </c>
      <c r="J37" s="10">
        <v>1</v>
      </c>
      <c r="K37" s="10">
        <v>0</v>
      </c>
      <c r="L37" s="10">
        <v>1</v>
      </c>
      <c r="M37" s="10">
        <v>0</v>
      </c>
      <c r="N37" s="10">
        <v>0</v>
      </c>
      <c r="O37" s="23">
        <f t="shared" si="0"/>
        <v>1</v>
      </c>
      <c r="P37" s="23">
        <f t="shared" si="1"/>
        <v>2</v>
      </c>
    </row>
    <row r="38" spans="1:16">
      <c r="A38" s="67"/>
      <c r="B38" s="24" t="s">
        <v>436</v>
      </c>
      <c r="C38" s="10">
        <v>0</v>
      </c>
      <c r="D38" s="10">
        <v>0</v>
      </c>
      <c r="E38" s="10">
        <v>0</v>
      </c>
      <c r="F38" s="10">
        <v>0</v>
      </c>
      <c r="G38" s="10">
        <v>1</v>
      </c>
      <c r="H38" s="10">
        <v>2</v>
      </c>
      <c r="I38" s="10">
        <v>1</v>
      </c>
      <c r="J38" s="10">
        <v>2</v>
      </c>
      <c r="K38" s="10">
        <v>2</v>
      </c>
      <c r="L38" s="10">
        <v>4</v>
      </c>
      <c r="M38" s="10">
        <v>0</v>
      </c>
      <c r="N38" s="10">
        <v>0</v>
      </c>
      <c r="O38" s="23">
        <f t="shared" si="0"/>
        <v>4</v>
      </c>
      <c r="P38" s="23">
        <f t="shared" si="1"/>
        <v>8</v>
      </c>
    </row>
    <row r="39" spans="1:16">
      <c r="A39" s="67"/>
      <c r="B39" s="24" t="s">
        <v>445</v>
      </c>
      <c r="C39" s="10">
        <v>0</v>
      </c>
      <c r="D39" s="10">
        <v>2</v>
      </c>
      <c r="E39" s="10">
        <v>1</v>
      </c>
      <c r="F39" s="10">
        <v>5</v>
      </c>
      <c r="G39" s="10">
        <v>7</v>
      </c>
      <c r="H39" s="10">
        <v>25</v>
      </c>
      <c r="I39" s="10">
        <v>8</v>
      </c>
      <c r="J39" s="10">
        <v>23</v>
      </c>
      <c r="K39" s="10">
        <v>11</v>
      </c>
      <c r="L39" s="10">
        <v>19</v>
      </c>
      <c r="M39" s="10">
        <v>0</v>
      </c>
      <c r="N39" s="10">
        <v>1</v>
      </c>
      <c r="O39" s="23">
        <f t="shared" si="0"/>
        <v>27</v>
      </c>
      <c r="P39" s="23">
        <f t="shared" si="1"/>
        <v>75</v>
      </c>
    </row>
    <row r="40" spans="1:16">
      <c r="A40" s="67"/>
      <c r="B40" s="24" t="s">
        <v>444</v>
      </c>
      <c r="C40" s="10">
        <v>2</v>
      </c>
      <c r="D40" s="10">
        <v>5</v>
      </c>
      <c r="E40" s="10">
        <v>6</v>
      </c>
      <c r="F40" s="10">
        <v>14</v>
      </c>
      <c r="G40" s="10">
        <v>17</v>
      </c>
      <c r="H40" s="10">
        <v>49</v>
      </c>
      <c r="I40" s="10">
        <v>22</v>
      </c>
      <c r="J40" s="10">
        <v>52</v>
      </c>
      <c r="K40" s="10">
        <v>10</v>
      </c>
      <c r="L40" s="10">
        <v>30</v>
      </c>
      <c r="M40" s="10">
        <v>3</v>
      </c>
      <c r="N40" s="10">
        <v>8</v>
      </c>
      <c r="O40" s="23">
        <f t="shared" si="0"/>
        <v>60</v>
      </c>
      <c r="P40" s="23">
        <f t="shared" si="1"/>
        <v>158</v>
      </c>
    </row>
    <row r="41" spans="1:16">
      <c r="A41" s="66" t="s">
        <v>206</v>
      </c>
      <c r="B41" s="24" t="s">
        <v>438</v>
      </c>
      <c r="C41" s="10">
        <v>0</v>
      </c>
      <c r="D41" s="10">
        <v>0</v>
      </c>
      <c r="E41" s="10">
        <v>0</v>
      </c>
      <c r="F41" s="10">
        <v>1</v>
      </c>
      <c r="G41" s="10">
        <v>1</v>
      </c>
      <c r="H41" s="10">
        <v>2</v>
      </c>
      <c r="I41" s="10">
        <v>1</v>
      </c>
      <c r="J41" s="10">
        <v>1</v>
      </c>
      <c r="K41" s="10">
        <v>4</v>
      </c>
      <c r="L41" s="10">
        <v>5</v>
      </c>
      <c r="M41" s="10">
        <v>1</v>
      </c>
      <c r="N41" s="10">
        <v>3</v>
      </c>
      <c r="O41" s="23">
        <f t="shared" ref="O41:O57" si="2">C41+E41+G41+I41+K41+M41</f>
        <v>7</v>
      </c>
      <c r="P41" s="23">
        <f t="shared" ref="P41:P57" si="3">D41+F41+H41+J41+L41+N41</f>
        <v>12</v>
      </c>
    </row>
    <row r="42" spans="1:16">
      <c r="A42" s="67"/>
      <c r="B42" s="24" t="s">
        <v>437</v>
      </c>
      <c r="C42" s="10">
        <v>0</v>
      </c>
      <c r="D42" s="10">
        <v>0</v>
      </c>
      <c r="E42" s="10">
        <v>0</v>
      </c>
      <c r="F42" s="10">
        <v>0</v>
      </c>
      <c r="G42" s="10">
        <v>1</v>
      </c>
      <c r="H42" s="10">
        <v>1</v>
      </c>
      <c r="I42" s="10">
        <v>0</v>
      </c>
      <c r="J42" s="10">
        <v>0</v>
      </c>
      <c r="K42" s="10">
        <v>1</v>
      </c>
      <c r="L42" s="10">
        <v>1</v>
      </c>
      <c r="M42" s="10">
        <v>0</v>
      </c>
      <c r="N42" s="10">
        <v>0</v>
      </c>
      <c r="O42" s="23">
        <f t="shared" si="2"/>
        <v>2</v>
      </c>
      <c r="P42" s="23">
        <f t="shared" si="3"/>
        <v>2</v>
      </c>
    </row>
    <row r="43" spans="1:16">
      <c r="A43" s="67"/>
      <c r="B43" s="24" t="s">
        <v>436</v>
      </c>
      <c r="C43" s="10">
        <v>0</v>
      </c>
      <c r="D43" s="10">
        <v>1</v>
      </c>
      <c r="E43" s="10">
        <v>0</v>
      </c>
      <c r="F43" s="10">
        <v>0</v>
      </c>
      <c r="G43" s="10">
        <v>0</v>
      </c>
      <c r="H43" s="10">
        <v>1</v>
      </c>
      <c r="I43" s="10">
        <v>0</v>
      </c>
      <c r="J43" s="10">
        <v>0</v>
      </c>
      <c r="K43" s="10">
        <v>6</v>
      </c>
      <c r="L43" s="10">
        <v>10</v>
      </c>
      <c r="M43" s="10">
        <v>0</v>
      </c>
      <c r="N43" s="10">
        <v>0</v>
      </c>
      <c r="O43" s="23">
        <f t="shared" si="2"/>
        <v>6</v>
      </c>
      <c r="P43" s="23">
        <f t="shared" si="3"/>
        <v>12</v>
      </c>
    </row>
    <row r="44" spans="1:16">
      <c r="A44" s="67"/>
      <c r="B44" s="24" t="s">
        <v>443</v>
      </c>
      <c r="C44" s="10">
        <v>0</v>
      </c>
      <c r="D44" s="10">
        <v>5</v>
      </c>
      <c r="E44" s="10">
        <v>6</v>
      </c>
      <c r="F44" s="10">
        <v>14</v>
      </c>
      <c r="G44" s="10">
        <v>6</v>
      </c>
      <c r="H44" s="10">
        <v>23</v>
      </c>
      <c r="I44" s="10">
        <v>6</v>
      </c>
      <c r="J44" s="10">
        <v>22</v>
      </c>
      <c r="K44" s="10">
        <v>13</v>
      </c>
      <c r="L44" s="10">
        <v>29</v>
      </c>
      <c r="M44" s="10">
        <v>0</v>
      </c>
      <c r="N44" s="10">
        <v>1</v>
      </c>
      <c r="O44" s="23">
        <f t="shared" si="2"/>
        <v>31</v>
      </c>
      <c r="P44" s="23">
        <f t="shared" si="3"/>
        <v>94</v>
      </c>
    </row>
    <row r="45" spans="1:16">
      <c r="A45" s="67"/>
      <c r="B45" s="24" t="s">
        <v>442</v>
      </c>
      <c r="C45" s="10">
        <v>0</v>
      </c>
      <c r="D45" s="10">
        <v>0</v>
      </c>
      <c r="E45" s="10">
        <v>2</v>
      </c>
      <c r="F45" s="10">
        <v>3</v>
      </c>
      <c r="G45" s="10">
        <v>3</v>
      </c>
      <c r="H45" s="10">
        <v>5</v>
      </c>
      <c r="I45" s="10">
        <v>0</v>
      </c>
      <c r="J45" s="10">
        <v>2</v>
      </c>
      <c r="K45" s="10">
        <v>4</v>
      </c>
      <c r="L45" s="10">
        <v>7</v>
      </c>
      <c r="M45" s="10">
        <v>0</v>
      </c>
      <c r="N45" s="10">
        <v>1</v>
      </c>
      <c r="O45" s="23">
        <f t="shared" si="2"/>
        <v>9</v>
      </c>
      <c r="P45" s="23">
        <f t="shared" si="3"/>
        <v>18</v>
      </c>
    </row>
    <row r="46" spans="1:16">
      <c r="A46" s="67"/>
      <c r="B46" s="24" t="s">
        <v>441</v>
      </c>
      <c r="C46" s="10">
        <v>0</v>
      </c>
      <c r="D46" s="10">
        <v>0</v>
      </c>
      <c r="E46" s="10">
        <v>0</v>
      </c>
      <c r="F46" s="10">
        <v>0</v>
      </c>
      <c r="G46" s="10">
        <v>0</v>
      </c>
      <c r="H46" s="10">
        <v>0</v>
      </c>
      <c r="I46" s="10">
        <v>0</v>
      </c>
      <c r="J46" s="10">
        <v>2</v>
      </c>
      <c r="K46" s="10">
        <v>11</v>
      </c>
      <c r="L46" s="10">
        <v>16</v>
      </c>
      <c r="M46" s="10">
        <v>0</v>
      </c>
      <c r="N46" s="10">
        <v>0</v>
      </c>
      <c r="O46" s="23">
        <f t="shared" si="2"/>
        <v>11</v>
      </c>
      <c r="P46" s="23">
        <f t="shared" si="3"/>
        <v>18</v>
      </c>
    </row>
    <row r="47" spans="1:16">
      <c r="A47" s="67"/>
      <c r="B47" s="24" t="s">
        <v>440</v>
      </c>
      <c r="C47" s="10">
        <v>0</v>
      </c>
      <c r="D47" s="10">
        <v>1</v>
      </c>
      <c r="E47" s="10">
        <v>1</v>
      </c>
      <c r="F47" s="10">
        <v>2</v>
      </c>
      <c r="G47" s="10">
        <v>1</v>
      </c>
      <c r="H47" s="10">
        <v>3</v>
      </c>
      <c r="I47" s="10">
        <v>1</v>
      </c>
      <c r="J47" s="10">
        <v>1</v>
      </c>
      <c r="K47" s="10">
        <v>4</v>
      </c>
      <c r="L47" s="10">
        <v>6</v>
      </c>
      <c r="M47" s="10">
        <v>1</v>
      </c>
      <c r="N47" s="10">
        <v>4</v>
      </c>
      <c r="O47" s="23">
        <f t="shared" si="2"/>
        <v>8</v>
      </c>
      <c r="P47" s="23">
        <f t="shared" si="3"/>
        <v>17</v>
      </c>
    </row>
    <row r="48" spans="1:16">
      <c r="A48" s="67"/>
      <c r="B48" s="24" t="s">
        <v>439</v>
      </c>
      <c r="C48" s="10">
        <v>0</v>
      </c>
      <c r="D48" s="10">
        <v>1</v>
      </c>
      <c r="E48" s="10">
        <v>7</v>
      </c>
      <c r="F48" s="10">
        <v>15</v>
      </c>
      <c r="G48" s="10">
        <v>2</v>
      </c>
      <c r="H48" s="10">
        <v>7</v>
      </c>
      <c r="I48" s="10">
        <v>3</v>
      </c>
      <c r="J48" s="10">
        <v>7</v>
      </c>
      <c r="K48" s="10">
        <v>4</v>
      </c>
      <c r="L48" s="10">
        <v>13</v>
      </c>
      <c r="M48" s="10">
        <v>1</v>
      </c>
      <c r="N48" s="10">
        <v>5</v>
      </c>
      <c r="O48" s="23">
        <f t="shared" si="2"/>
        <v>17</v>
      </c>
      <c r="P48" s="23">
        <f t="shared" si="3"/>
        <v>48</v>
      </c>
    </row>
    <row r="49" spans="1:16">
      <c r="A49" s="68"/>
      <c r="B49" s="24" t="s">
        <v>204</v>
      </c>
      <c r="C49" s="10">
        <v>2</v>
      </c>
      <c r="D49" s="10">
        <v>2</v>
      </c>
      <c r="E49" s="10">
        <v>0</v>
      </c>
      <c r="F49" s="10">
        <v>2</v>
      </c>
      <c r="G49" s="10">
        <v>2</v>
      </c>
      <c r="H49" s="10">
        <v>4</v>
      </c>
      <c r="I49" s="10">
        <v>1</v>
      </c>
      <c r="J49" s="10">
        <v>5</v>
      </c>
      <c r="K49" s="10">
        <v>2</v>
      </c>
      <c r="L49" s="10">
        <v>5</v>
      </c>
      <c r="M49" s="10">
        <v>0</v>
      </c>
      <c r="N49" s="10">
        <v>0</v>
      </c>
      <c r="O49" s="23">
        <f t="shared" si="2"/>
        <v>7</v>
      </c>
      <c r="P49" s="23">
        <f t="shared" si="3"/>
        <v>18</v>
      </c>
    </row>
    <row r="50" spans="1:16">
      <c r="A50" s="66" t="s">
        <v>205</v>
      </c>
      <c r="B50" s="24" t="s">
        <v>438</v>
      </c>
      <c r="C50" s="10">
        <v>0</v>
      </c>
      <c r="D50" s="10">
        <v>0</v>
      </c>
      <c r="E50" s="10">
        <v>0</v>
      </c>
      <c r="F50" s="10">
        <v>0</v>
      </c>
      <c r="G50" s="10">
        <v>0</v>
      </c>
      <c r="H50" s="10">
        <v>0</v>
      </c>
      <c r="I50" s="10">
        <v>0</v>
      </c>
      <c r="J50" s="10">
        <v>0</v>
      </c>
      <c r="K50" s="10">
        <v>0</v>
      </c>
      <c r="L50" s="10">
        <v>1</v>
      </c>
      <c r="M50" s="10">
        <v>0</v>
      </c>
      <c r="N50" s="10">
        <v>0</v>
      </c>
      <c r="O50" s="23">
        <f t="shared" si="2"/>
        <v>0</v>
      </c>
      <c r="P50" s="23">
        <f t="shared" si="3"/>
        <v>1</v>
      </c>
    </row>
    <row r="51" spans="1:16">
      <c r="A51" s="67"/>
      <c r="B51" s="24" t="s">
        <v>437</v>
      </c>
      <c r="C51" s="10">
        <v>0</v>
      </c>
      <c r="D51" s="10">
        <v>0</v>
      </c>
      <c r="E51" s="10">
        <v>0</v>
      </c>
      <c r="F51" s="10">
        <v>1</v>
      </c>
      <c r="G51" s="10">
        <v>0</v>
      </c>
      <c r="H51" s="10">
        <v>0</v>
      </c>
      <c r="I51" s="10">
        <v>0</v>
      </c>
      <c r="J51" s="10">
        <v>0</v>
      </c>
      <c r="K51" s="10">
        <v>0</v>
      </c>
      <c r="L51" s="10">
        <v>0</v>
      </c>
      <c r="M51" s="10">
        <v>0</v>
      </c>
      <c r="N51" s="10">
        <v>0</v>
      </c>
      <c r="O51" s="23">
        <f t="shared" si="2"/>
        <v>0</v>
      </c>
      <c r="P51" s="23">
        <f t="shared" si="3"/>
        <v>1</v>
      </c>
    </row>
    <row r="52" spans="1:16">
      <c r="A52" s="67"/>
      <c r="B52" s="24" t="s">
        <v>436</v>
      </c>
      <c r="C52" s="10">
        <v>0</v>
      </c>
      <c r="D52" s="10">
        <v>0</v>
      </c>
      <c r="E52" s="10">
        <v>0</v>
      </c>
      <c r="F52" s="10">
        <v>2</v>
      </c>
      <c r="G52" s="10">
        <v>2</v>
      </c>
      <c r="H52" s="10">
        <v>5</v>
      </c>
      <c r="I52" s="10">
        <v>0</v>
      </c>
      <c r="J52" s="10">
        <v>5</v>
      </c>
      <c r="K52" s="10">
        <v>0</v>
      </c>
      <c r="L52" s="10">
        <v>3</v>
      </c>
      <c r="M52" s="10">
        <v>0</v>
      </c>
      <c r="N52" s="10">
        <v>0</v>
      </c>
      <c r="O52" s="23">
        <f t="shared" si="2"/>
        <v>2</v>
      </c>
      <c r="P52" s="23">
        <f t="shared" si="3"/>
        <v>15</v>
      </c>
    </row>
    <row r="53" spans="1:16">
      <c r="A53" s="67"/>
      <c r="B53" s="24" t="s">
        <v>435</v>
      </c>
      <c r="C53" s="10">
        <v>2</v>
      </c>
      <c r="D53" s="10">
        <v>19</v>
      </c>
      <c r="E53" s="10">
        <v>12</v>
      </c>
      <c r="F53" s="10">
        <v>44</v>
      </c>
      <c r="G53" s="10">
        <v>54</v>
      </c>
      <c r="H53" s="10">
        <v>128</v>
      </c>
      <c r="I53" s="10">
        <v>42</v>
      </c>
      <c r="J53" s="10">
        <v>112</v>
      </c>
      <c r="K53" s="10">
        <v>22</v>
      </c>
      <c r="L53" s="10">
        <v>56</v>
      </c>
      <c r="M53" s="10">
        <v>3</v>
      </c>
      <c r="N53" s="10">
        <v>10</v>
      </c>
      <c r="O53" s="23">
        <f t="shared" si="2"/>
        <v>135</v>
      </c>
      <c r="P53" s="23">
        <f t="shared" si="3"/>
        <v>369</v>
      </c>
    </row>
    <row r="54" spans="1:16">
      <c r="A54" s="67"/>
      <c r="B54" s="24" t="s">
        <v>434</v>
      </c>
      <c r="C54" s="10">
        <v>9</v>
      </c>
      <c r="D54" s="10">
        <v>31</v>
      </c>
      <c r="E54" s="10">
        <v>33</v>
      </c>
      <c r="F54" s="10">
        <v>77</v>
      </c>
      <c r="G54" s="10">
        <v>121</v>
      </c>
      <c r="H54" s="10">
        <v>357</v>
      </c>
      <c r="I54" s="10">
        <v>94</v>
      </c>
      <c r="J54" s="10">
        <v>255</v>
      </c>
      <c r="K54" s="10">
        <v>41</v>
      </c>
      <c r="L54" s="10">
        <v>106</v>
      </c>
      <c r="M54" s="10">
        <v>5</v>
      </c>
      <c r="N54" s="10">
        <v>19</v>
      </c>
      <c r="O54" s="23">
        <f t="shared" si="2"/>
        <v>303</v>
      </c>
      <c r="P54" s="23">
        <f t="shared" si="3"/>
        <v>845</v>
      </c>
    </row>
    <row r="55" spans="1:16">
      <c r="A55" s="68"/>
      <c r="B55" s="24" t="s">
        <v>204</v>
      </c>
      <c r="C55" s="10">
        <v>1</v>
      </c>
      <c r="D55" s="10">
        <v>8</v>
      </c>
      <c r="E55" s="10">
        <v>5</v>
      </c>
      <c r="F55" s="10">
        <v>13</v>
      </c>
      <c r="G55" s="10">
        <v>13</v>
      </c>
      <c r="H55" s="10">
        <v>39</v>
      </c>
      <c r="I55" s="10">
        <v>11</v>
      </c>
      <c r="J55" s="10">
        <v>37</v>
      </c>
      <c r="K55" s="10">
        <v>2</v>
      </c>
      <c r="L55" s="10">
        <v>8</v>
      </c>
      <c r="M55" s="10">
        <v>2</v>
      </c>
      <c r="N55" s="10">
        <v>6</v>
      </c>
      <c r="O55" s="23">
        <f t="shared" si="2"/>
        <v>34</v>
      </c>
      <c r="P55" s="23">
        <f t="shared" si="3"/>
        <v>111</v>
      </c>
    </row>
    <row r="56" spans="1:16">
      <c r="A56" s="78" t="s">
        <v>204</v>
      </c>
      <c r="B56" s="79"/>
      <c r="C56" s="10">
        <v>13</v>
      </c>
      <c r="D56" s="10">
        <v>41</v>
      </c>
      <c r="E56" s="10">
        <v>7</v>
      </c>
      <c r="F56" s="10">
        <v>26</v>
      </c>
      <c r="G56" s="10">
        <v>12</v>
      </c>
      <c r="H56" s="10">
        <v>61</v>
      </c>
      <c r="I56" s="10">
        <v>13</v>
      </c>
      <c r="J56" s="10">
        <v>49</v>
      </c>
      <c r="K56" s="10">
        <v>124</v>
      </c>
      <c r="L56" s="10">
        <v>174</v>
      </c>
      <c r="M56" s="10">
        <v>3</v>
      </c>
      <c r="N56" s="10">
        <v>15</v>
      </c>
      <c r="O56" s="23">
        <f t="shared" si="2"/>
        <v>172</v>
      </c>
      <c r="P56" s="23">
        <f t="shared" si="3"/>
        <v>366</v>
      </c>
    </row>
    <row r="57" spans="1:16">
      <c r="A57" s="69" t="s">
        <v>61</v>
      </c>
      <c r="B57" s="71"/>
      <c r="C57" s="21">
        <f t="shared" ref="C57:N57" si="4">SUM(C9:C56)</f>
        <v>74</v>
      </c>
      <c r="D57" s="21">
        <f t="shared" si="4"/>
        <v>228</v>
      </c>
      <c r="E57" s="21">
        <f t="shared" si="4"/>
        <v>203</v>
      </c>
      <c r="F57" s="21">
        <f t="shared" si="4"/>
        <v>531</v>
      </c>
      <c r="G57" s="21">
        <f t="shared" si="4"/>
        <v>450</v>
      </c>
      <c r="H57" s="21">
        <f t="shared" si="4"/>
        <v>1295</v>
      </c>
      <c r="I57" s="21">
        <f t="shared" si="4"/>
        <v>362</v>
      </c>
      <c r="J57" s="21">
        <f t="shared" si="4"/>
        <v>1008</v>
      </c>
      <c r="K57" s="21">
        <f t="shared" si="4"/>
        <v>434</v>
      </c>
      <c r="L57" s="21">
        <f t="shared" si="4"/>
        <v>923</v>
      </c>
      <c r="M57" s="21">
        <f t="shared" si="4"/>
        <v>55</v>
      </c>
      <c r="N57" s="21">
        <f t="shared" si="4"/>
        <v>168</v>
      </c>
      <c r="O57" s="23">
        <f t="shared" si="2"/>
        <v>1578</v>
      </c>
      <c r="P57" s="23">
        <f t="shared" si="3"/>
        <v>4153</v>
      </c>
    </row>
    <row r="58" spans="1:16">
      <c r="A58" s="16"/>
    </row>
    <row r="59" spans="1:16">
      <c r="A59" s="16" t="s">
        <v>220</v>
      </c>
      <c r="B59" s="16"/>
    </row>
    <row r="60" spans="1:16">
      <c r="A60" s="16" t="s">
        <v>219</v>
      </c>
      <c r="B60" s="16"/>
    </row>
  </sheetData>
  <mergeCells count="18">
    <mergeCell ref="G7:H7"/>
    <mergeCell ref="I7:J7"/>
    <mergeCell ref="O6:P7"/>
    <mergeCell ref="K7:L7"/>
    <mergeCell ref="A37:A40"/>
    <mergeCell ref="A41:A49"/>
    <mergeCell ref="A57:B57"/>
    <mergeCell ref="M7:N7"/>
    <mergeCell ref="A50:A55"/>
    <mergeCell ref="A56:B56"/>
    <mergeCell ref="A6:B8"/>
    <mergeCell ref="C6:N6"/>
    <mergeCell ref="A9:A15"/>
    <mergeCell ref="A16:A23"/>
    <mergeCell ref="A24:A29"/>
    <mergeCell ref="A30:A36"/>
    <mergeCell ref="C7:D7"/>
    <mergeCell ref="E7:F7"/>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DD74-07FF-4D22-9D43-776217373F2A}">
  <sheetPr>
    <pageSetUpPr fitToPage="1"/>
  </sheetPr>
  <dimension ref="A1:D144"/>
  <sheetViews>
    <sheetView zoomScaleNormal="100" zoomScaleSheetLayoutView="100" workbookViewId="0"/>
  </sheetViews>
  <sheetFormatPr defaultColWidth="9" defaultRowHeight="18"/>
  <cols>
    <col min="1" max="1" width="20.59765625" style="7" customWidth="1"/>
    <col min="2" max="3" width="30.59765625" style="7" customWidth="1"/>
    <col min="4" max="4" width="20.59765625" style="7" customWidth="1"/>
    <col min="5" max="16384" width="9" style="7"/>
  </cols>
  <sheetData>
    <row r="1" spans="1:4" ht="19.8">
      <c r="A1" s="14" t="s">
        <v>71</v>
      </c>
      <c r="B1" s="14"/>
      <c r="C1" s="14"/>
    </row>
    <row r="2" spans="1:4" ht="19.8">
      <c r="A2" s="14" t="s">
        <v>70</v>
      </c>
      <c r="B2" s="14"/>
      <c r="C2" s="14"/>
    </row>
    <row r="3" spans="1:4" ht="19.8">
      <c r="A3" s="14" t="s">
        <v>69</v>
      </c>
      <c r="B3" s="14"/>
      <c r="C3" s="14"/>
    </row>
    <row r="4" spans="1:4" ht="19.8">
      <c r="A4" s="14"/>
      <c r="B4" s="14"/>
      <c r="C4" s="14"/>
    </row>
    <row r="5" spans="1:4" ht="19.8">
      <c r="A5" s="14" t="s">
        <v>600</v>
      </c>
      <c r="B5" s="14"/>
      <c r="C5" s="14"/>
    </row>
    <row r="6" spans="1:4">
      <c r="A6" s="13" t="s">
        <v>599</v>
      </c>
      <c r="B6" s="89" t="s">
        <v>598</v>
      </c>
      <c r="C6" s="90"/>
      <c r="D6" s="20" t="s">
        <v>79</v>
      </c>
    </row>
    <row r="7" spans="1:4">
      <c r="A7" s="66" t="s">
        <v>346</v>
      </c>
      <c r="B7" s="82" t="s">
        <v>597</v>
      </c>
      <c r="C7" s="83"/>
      <c r="D7" s="10">
        <v>107</v>
      </c>
    </row>
    <row r="8" spans="1:4">
      <c r="A8" s="67"/>
      <c r="B8" s="82" t="s">
        <v>596</v>
      </c>
      <c r="C8" s="83"/>
      <c r="D8" s="10">
        <v>64</v>
      </c>
    </row>
    <row r="9" spans="1:4">
      <c r="A9" s="67"/>
      <c r="B9" s="82" t="s">
        <v>595</v>
      </c>
      <c r="C9" s="83"/>
      <c r="D9" s="10">
        <v>7</v>
      </c>
    </row>
    <row r="10" spans="1:4">
      <c r="A10" s="68"/>
      <c r="B10" s="82" t="s">
        <v>594</v>
      </c>
      <c r="C10" s="83" t="s">
        <v>262</v>
      </c>
      <c r="D10" s="10">
        <v>7</v>
      </c>
    </row>
    <row r="11" spans="1:4">
      <c r="A11" s="66" t="s">
        <v>210</v>
      </c>
      <c r="B11" s="32" t="s">
        <v>593</v>
      </c>
      <c r="C11" s="29"/>
      <c r="D11" s="10">
        <v>1</v>
      </c>
    </row>
    <row r="12" spans="1:4">
      <c r="A12" s="67"/>
      <c r="B12" s="32" t="s">
        <v>592</v>
      </c>
      <c r="C12" s="29"/>
      <c r="D12" s="10">
        <v>0</v>
      </c>
    </row>
    <row r="13" spans="1:4">
      <c r="A13" s="67"/>
      <c r="B13" s="32" t="s">
        <v>591</v>
      </c>
      <c r="C13" s="29"/>
      <c r="D13" s="10">
        <v>0</v>
      </c>
    </row>
    <row r="14" spans="1:4">
      <c r="A14" s="67"/>
      <c r="B14" s="32" t="s">
        <v>590</v>
      </c>
      <c r="C14" s="29"/>
      <c r="D14" s="10">
        <v>0</v>
      </c>
    </row>
    <row r="15" spans="1:4">
      <c r="A15" s="67"/>
      <c r="B15" s="19" t="s">
        <v>589</v>
      </c>
      <c r="C15" s="29"/>
      <c r="D15" s="10">
        <v>0</v>
      </c>
    </row>
    <row r="16" spans="1:4">
      <c r="A16" s="67"/>
      <c r="B16" s="19" t="s">
        <v>546</v>
      </c>
      <c r="C16" s="29"/>
      <c r="D16" s="10">
        <v>1</v>
      </c>
    </row>
    <row r="17" spans="1:4">
      <c r="A17" s="66" t="s">
        <v>344</v>
      </c>
      <c r="B17" s="87" t="s">
        <v>588</v>
      </c>
      <c r="C17" s="29" t="s">
        <v>587</v>
      </c>
      <c r="D17" s="10">
        <v>5</v>
      </c>
    </row>
    <row r="18" spans="1:4">
      <c r="A18" s="67"/>
      <c r="B18" s="87"/>
      <c r="C18" s="29" t="s">
        <v>586</v>
      </c>
      <c r="D18" s="10">
        <v>33</v>
      </c>
    </row>
    <row r="19" spans="1:4">
      <c r="A19" s="67"/>
      <c r="B19" s="87"/>
      <c r="C19" s="29" t="s">
        <v>585</v>
      </c>
      <c r="D19" s="10">
        <v>25</v>
      </c>
    </row>
    <row r="20" spans="1:4">
      <c r="A20" s="67"/>
      <c r="B20" s="87"/>
      <c r="C20" s="29" t="s">
        <v>584</v>
      </c>
      <c r="D20" s="10">
        <v>7</v>
      </c>
    </row>
    <row r="21" spans="1:4">
      <c r="A21" s="67"/>
      <c r="B21" s="87"/>
      <c r="C21" s="29" t="s">
        <v>583</v>
      </c>
      <c r="D21" s="10">
        <v>10</v>
      </c>
    </row>
    <row r="22" spans="1:4">
      <c r="A22" s="67"/>
      <c r="B22" s="87"/>
      <c r="C22" s="29" t="s">
        <v>582</v>
      </c>
      <c r="D22" s="10">
        <v>9</v>
      </c>
    </row>
    <row r="23" spans="1:4">
      <c r="A23" s="67"/>
      <c r="B23" s="87"/>
      <c r="C23" s="29" t="s">
        <v>581</v>
      </c>
      <c r="D23" s="10">
        <v>12</v>
      </c>
    </row>
    <row r="24" spans="1:4">
      <c r="A24" s="67"/>
      <c r="B24" s="87"/>
      <c r="C24" s="29" t="s">
        <v>580</v>
      </c>
      <c r="D24" s="10">
        <v>44</v>
      </c>
    </row>
    <row r="25" spans="1:4">
      <c r="A25" s="67"/>
      <c r="B25" s="87"/>
      <c r="C25" s="29" t="s">
        <v>579</v>
      </c>
      <c r="D25" s="10">
        <v>71</v>
      </c>
    </row>
    <row r="26" spans="1:4">
      <c r="A26" s="67"/>
      <c r="B26" s="87"/>
      <c r="C26" s="29" t="s">
        <v>578</v>
      </c>
      <c r="D26" s="10">
        <v>18</v>
      </c>
    </row>
    <row r="27" spans="1:4">
      <c r="A27" s="67"/>
      <c r="B27" s="87"/>
      <c r="C27" s="29" t="s">
        <v>577</v>
      </c>
      <c r="D27" s="10">
        <v>20</v>
      </c>
    </row>
    <row r="28" spans="1:4">
      <c r="A28" s="67"/>
      <c r="B28" s="87"/>
      <c r="C28" s="29" t="s">
        <v>546</v>
      </c>
      <c r="D28" s="10">
        <v>18</v>
      </c>
    </row>
    <row r="29" spans="1:4">
      <c r="A29" s="67"/>
      <c r="B29" s="87" t="s">
        <v>576</v>
      </c>
      <c r="C29" s="29" t="s">
        <v>575</v>
      </c>
      <c r="D29" s="10">
        <v>31</v>
      </c>
    </row>
    <row r="30" spans="1:4">
      <c r="A30" s="67"/>
      <c r="B30" s="87"/>
      <c r="C30" s="29" t="s">
        <v>574</v>
      </c>
      <c r="D30" s="10">
        <v>7</v>
      </c>
    </row>
    <row r="31" spans="1:4">
      <c r="A31" s="67"/>
      <c r="B31" s="87"/>
      <c r="C31" s="29" t="s">
        <v>573</v>
      </c>
      <c r="D31" s="10">
        <v>0</v>
      </c>
    </row>
    <row r="32" spans="1:4">
      <c r="A32" s="67"/>
      <c r="B32" s="87"/>
      <c r="C32" s="29" t="s">
        <v>572</v>
      </c>
      <c r="D32" s="10">
        <v>5</v>
      </c>
    </row>
    <row r="33" spans="1:4">
      <c r="A33" s="67"/>
      <c r="B33" s="87"/>
      <c r="C33" s="29" t="s">
        <v>546</v>
      </c>
      <c r="D33" s="10">
        <v>1</v>
      </c>
    </row>
    <row r="34" spans="1:4">
      <c r="A34" s="67"/>
      <c r="B34" s="88" t="s">
        <v>571</v>
      </c>
      <c r="C34" s="29" t="s">
        <v>570</v>
      </c>
      <c r="D34" s="10">
        <v>3</v>
      </c>
    </row>
    <row r="35" spans="1:4">
      <c r="A35" s="67"/>
      <c r="B35" s="88"/>
      <c r="C35" s="29" t="s">
        <v>569</v>
      </c>
      <c r="D35" s="10">
        <v>5</v>
      </c>
    </row>
    <row r="36" spans="1:4">
      <c r="A36" s="67"/>
      <c r="B36" s="88"/>
      <c r="C36" s="29" t="s">
        <v>568</v>
      </c>
      <c r="D36" s="10">
        <v>0</v>
      </c>
    </row>
    <row r="37" spans="1:4">
      <c r="A37" s="67"/>
      <c r="B37" s="88"/>
      <c r="C37" s="29" t="s">
        <v>546</v>
      </c>
      <c r="D37" s="10">
        <v>0</v>
      </c>
    </row>
    <row r="38" spans="1:4">
      <c r="A38" s="67"/>
      <c r="B38" s="88" t="s">
        <v>567</v>
      </c>
      <c r="C38" s="29" t="s">
        <v>566</v>
      </c>
      <c r="D38" s="10">
        <v>6</v>
      </c>
    </row>
    <row r="39" spans="1:4">
      <c r="A39" s="67"/>
      <c r="B39" s="88"/>
      <c r="C39" s="29" t="s">
        <v>565</v>
      </c>
      <c r="D39" s="10">
        <v>34</v>
      </c>
    </row>
    <row r="40" spans="1:4">
      <c r="A40" s="67"/>
      <c r="B40" s="88"/>
      <c r="C40" s="29" t="s">
        <v>564</v>
      </c>
      <c r="D40" s="10">
        <v>1</v>
      </c>
    </row>
    <row r="41" spans="1:4">
      <c r="A41" s="67"/>
      <c r="B41" s="88"/>
      <c r="C41" s="29" t="s">
        <v>163</v>
      </c>
      <c r="D41" s="10">
        <v>2</v>
      </c>
    </row>
    <row r="42" spans="1:4">
      <c r="A42" s="67"/>
      <c r="B42" s="88"/>
      <c r="C42" s="29" t="s">
        <v>563</v>
      </c>
      <c r="D42" s="10">
        <v>2</v>
      </c>
    </row>
    <row r="43" spans="1:4">
      <c r="A43" s="67"/>
      <c r="B43" s="88"/>
      <c r="C43" s="29" t="s">
        <v>562</v>
      </c>
      <c r="D43" s="10">
        <v>24</v>
      </c>
    </row>
    <row r="44" spans="1:4">
      <c r="A44" s="67"/>
      <c r="B44" s="88"/>
      <c r="C44" s="29" t="s">
        <v>561</v>
      </c>
      <c r="D44" s="10">
        <v>4</v>
      </c>
    </row>
    <row r="45" spans="1:4">
      <c r="A45" s="67"/>
      <c r="B45" s="88"/>
      <c r="C45" s="29" t="s">
        <v>546</v>
      </c>
      <c r="D45" s="10">
        <v>28</v>
      </c>
    </row>
    <row r="46" spans="1:4">
      <c r="A46" s="67"/>
      <c r="B46" s="87" t="s">
        <v>560</v>
      </c>
      <c r="C46" s="29" t="s">
        <v>559</v>
      </c>
      <c r="D46" s="10">
        <v>5</v>
      </c>
    </row>
    <row r="47" spans="1:4">
      <c r="A47" s="67"/>
      <c r="B47" s="87"/>
      <c r="C47" s="29" t="s">
        <v>558</v>
      </c>
      <c r="D47" s="10">
        <v>3</v>
      </c>
    </row>
    <row r="48" spans="1:4">
      <c r="A48" s="67"/>
      <c r="B48" s="87"/>
      <c r="C48" s="29" t="s">
        <v>557</v>
      </c>
      <c r="D48" s="10">
        <v>0</v>
      </c>
    </row>
    <row r="49" spans="1:4">
      <c r="A49" s="67"/>
      <c r="B49" s="87"/>
      <c r="C49" s="29" t="s">
        <v>556</v>
      </c>
      <c r="D49" s="10">
        <v>2</v>
      </c>
    </row>
    <row r="50" spans="1:4">
      <c r="A50" s="67"/>
      <c r="B50" s="87"/>
      <c r="C50" s="29" t="s">
        <v>555</v>
      </c>
      <c r="D50" s="10">
        <v>3</v>
      </c>
    </row>
    <row r="51" spans="1:4">
      <c r="A51" s="67"/>
      <c r="B51" s="87"/>
      <c r="C51" s="29" t="s">
        <v>554</v>
      </c>
      <c r="D51" s="10">
        <v>2</v>
      </c>
    </row>
    <row r="52" spans="1:4">
      <c r="A52" s="67"/>
      <c r="B52" s="87"/>
      <c r="C52" s="29" t="s">
        <v>512</v>
      </c>
      <c r="D52" s="10">
        <v>7</v>
      </c>
    </row>
    <row r="53" spans="1:4">
      <c r="A53" s="67"/>
      <c r="B53" s="87"/>
      <c r="C53" s="29" t="s">
        <v>518</v>
      </c>
      <c r="D53" s="10">
        <v>4</v>
      </c>
    </row>
    <row r="54" spans="1:4">
      <c r="A54" s="67"/>
      <c r="B54" s="87"/>
      <c r="C54" s="29" t="s">
        <v>546</v>
      </c>
      <c r="D54" s="10">
        <v>8</v>
      </c>
    </row>
    <row r="55" spans="1:4">
      <c r="A55" s="67"/>
      <c r="B55" s="87" t="s">
        <v>553</v>
      </c>
      <c r="C55" s="29" t="s">
        <v>552</v>
      </c>
      <c r="D55" s="10">
        <v>5</v>
      </c>
    </row>
    <row r="56" spans="1:4">
      <c r="A56" s="67"/>
      <c r="B56" s="87"/>
      <c r="C56" s="29" t="s">
        <v>551</v>
      </c>
      <c r="D56" s="10">
        <v>4</v>
      </c>
    </row>
    <row r="57" spans="1:4">
      <c r="A57" s="67"/>
      <c r="B57" s="87"/>
      <c r="C57" s="29" t="s">
        <v>546</v>
      </c>
      <c r="D57" s="10">
        <v>6</v>
      </c>
    </row>
    <row r="58" spans="1:4">
      <c r="A58" s="67"/>
      <c r="B58" s="87" t="s">
        <v>550</v>
      </c>
      <c r="C58" s="29" t="s">
        <v>549</v>
      </c>
      <c r="D58" s="10">
        <v>1</v>
      </c>
    </row>
    <row r="59" spans="1:4">
      <c r="A59" s="67"/>
      <c r="B59" s="87"/>
      <c r="C59" s="29" t="s">
        <v>505</v>
      </c>
      <c r="D59" s="10">
        <v>4</v>
      </c>
    </row>
    <row r="60" spans="1:4">
      <c r="A60" s="67"/>
      <c r="B60" s="87"/>
      <c r="C60" s="29" t="s">
        <v>548</v>
      </c>
      <c r="D60" s="10">
        <v>2</v>
      </c>
    </row>
    <row r="61" spans="1:4">
      <c r="A61" s="67"/>
      <c r="B61" s="87"/>
      <c r="C61" s="29" t="s">
        <v>547</v>
      </c>
      <c r="D61" s="10">
        <v>2</v>
      </c>
    </row>
    <row r="62" spans="1:4">
      <c r="A62" s="67"/>
      <c r="B62" s="87"/>
      <c r="C62" s="29" t="s">
        <v>546</v>
      </c>
      <c r="D62" s="10">
        <v>22</v>
      </c>
    </row>
    <row r="63" spans="1:4">
      <c r="A63" s="66" t="s">
        <v>343</v>
      </c>
      <c r="B63" s="82" t="s">
        <v>545</v>
      </c>
      <c r="C63" s="83"/>
      <c r="D63" s="10">
        <v>2</v>
      </c>
    </row>
    <row r="64" spans="1:4">
      <c r="A64" s="67"/>
      <c r="B64" s="82" t="s">
        <v>544</v>
      </c>
      <c r="C64" s="83"/>
      <c r="D64" s="10">
        <v>9</v>
      </c>
    </row>
    <row r="65" spans="1:4">
      <c r="A65" s="67"/>
      <c r="B65" s="82" t="s">
        <v>543</v>
      </c>
      <c r="C65" s="83"/>
      <c r="D65" s="10">
        <v>6</v>
      </c>
    </row>
    <row r="66" spans="1:4">
      <c r="A66" s="67"/>
      <c r="B66" s="82" t="s">
        <v>542</v>
      </c>
      <c r="C66" s="83"/>
      <c r="D66" s="10">
        <v>3</v>
      </c>
    </row>
    <row r="67" spans="1:4">
      <c r="A67" s="67"/>
      <c r="B67" s="82" t="s">
        <v>541</v>
      </c>
      <c r="C67" s="83"/>
      <c r="D67" s="10">
        <v>0</v>
      </c>
    </row>
    <row r="68" spans="1:4">
      <c r="A68" s="67"/>
      <c r="B68" s="82" t="s">
        <v>540</v>
      </c>
      <c r="C68" s="83"/>
      <c r="D68" s="10">
        <v>1</v>
      </c>
    </row>
    <row r="69" spans="1:4">
      <c r="A69" s="67"/>
      <c r="B69" s="82" t="s">
        <v>539</v>
      </c>
      <c r="C69" s="83"/>
      <c r="D69" s="10">
        <v>2</v>
      </c>
    </row>
    <row r="70" spans="1:4">
      <c r="A70" s="67"/>
      <c r="B70" s="82" t="s">
        <v>538</v>
      </c>
      <c r="C70" s="83"/>
      <c r="D70" s="10">
        <v>1</v>
      </c>
    </row>
    <row r="71" spans="1:4">
      <c r="A71" s="67"/>
      <c r="B71" s="82" t="s">
        <v>537</v>
      </c>
      <c r="C71" s="83"/>
      <c r="D71" s="10">
        <v>1</v>
      </c>
    </row>
    <row r="72" spans="1:4">
      <c r="A72" s="67"/>
      <c r="B72" s="82" t="s">
        <v>536</v>
      </c>
      <c r="C72" s="83"/>
      <c r="D72" s="10">
        <v>6</v>
      </c>
    </row>
    <row r="73" spans="1:4">
      <c r="A73" s="67"/>
      <c r="B73" s="82" t="s">
        <v>535</v>
      </c>
      <c r="C73" s="83"/>
      <c r="D73" s="10">
        <v>0</v>
      </c>
    </row>
    <row r="74" spans="1:4">
      <c r="A74" s="67"/>
      <c r="B74" s="82" t="s">
        <v>534</v>
      </c>
      <c r="C74" s="83"/>
      <c r="D74" s="10">
        <v>0</v>
      </c>
    </row>
    <row r="75" spans="1:4">
      <c r="A75" s="67"/>
      <c r="B75" s="82" t="s">
        <v>533</v>
      </c>
      <c r="C75" s="83"/>
      <c r="D75" s="10">
        <v>5</v>
      </c>
    </row>
    <row r="76" spans="1:4">
      <c r="A76" s="67"/>
      <c r="B76" s="82" t="s">
        <v>532</v>
      </c>
      <c r="C76" s="83"/>
      <c r="D76" s="10">
        <v>1</v>
      </c>
    </row>
    <row r="77" spans="1:4">
      <c r="A77" s="67"/>
      <c r="B77" s="82" t="s">
        <v>531</v>
      </c>
      <c r="C77" s="83"/>
      <c r="D77" s="10">
        <v>2</v>
      </c>
    </row>
    <row r="78" spans="1:4">
      <c r="A78" s="67"/>
      <c r="B78" s="82" t="s">
        <v>530</v>
      </c>
      <c r="C78" s="83"/>
      <c r="D78" s="10">
        <v>1</v>
      </c>
    </row>
    <row r="79" spans="1:4">
      <c r="A79" s="67"/>
      <c r="B79" s="82" t="s">
        <v>529</v>
      </c>
      <c r="C79" s="83"/>
      <c r="D79" s="10">
        <v>2</v>
      </c>
    </row>
    <row r="80" spans="1:4">
      <c r="A80" s="67"/>
      <c r="B80" s="82" t="s">
        <v>528</v>
      </c>
      <c r="C80" s="83"/>
      <c r="D80" s="10">
        <v>1</v>
      </c>
    </row>
    <row r="81" spans="1:4">
      <c r="A81" s="67"/>
      <c r="B81" s="82" t="s">
        <v>527</v>
      </c>
      <c r="C81" s="83"/>
      <c r="D81" s="10">
        <v>0</v>
      </c>
    </row>
    <row r="82" spans="1:4">
      <c r="A82" s="67"/>
      <c r="B82" s="82" t="s">
        <v>507</v>
      </c>
      <c r="C82" s="83"/>
      <c r="D82" s="10">
        <v>7</v>
      </c>
    </row>
    <row r="83" spans="1:4">
      <c r="A83" s="66" t="s">
        <v>342</v>
      </c>
      <c r="B83" s="87" t="s">
        <v>526</v>
      </c>
      <c r="C83" s="29" t="s">
        <v>525</v>
      </c>
      <c r="D83" s="10">
        <v>12</v>
      </c>
    </row>
    <row r="84" spans="1:4">
      <c r="A84" s="67"/>
      <c r="B84" s="87"/>
      <c r="C84" s="29" t="s">
        <v>524</v>
      </c>
      <c r="D84" s="10">
        <v>6</v>
      </c>
    </row>
    <row r="85" spans="1:4">
      <c r="A85" s="67"/>
      <c r="B85" s="87"/>
      <c r="C85" s="29" t="s">
        <v>523</v>
      </c>
      <c r="D85" s="10">
        <v>1</v>
      </c>
    </row>
    <row r="86" spans="1:4">
      <c r="A86" s="67"/>
      <c r="B86" s="87"/>
      <c r="C86" s="29" t="s">
        <v>522</v>
      </c>
      <c r="D86" s="10">
        <v>3</v>
      </c>
    </row>
    <row r="87" spans="1:4" ht="18" customHeight="1">
      <c r="A87" s="67"/>
      <c r="B87" s="87"/>
      <c r="C87" s="29" t="s">
        <v>521</v>
      </c>
      <c r="D87" s="10">
        <v>0</v>
      </c>
    </row>
    <row r="88" spans="1:4">
      <c r="A88" s="67"/>
      <c r="B88" s="87"/>
      <c r="C88" s="29" t="s">
        <v>520</v>
      </c>
      <c r="D88" s="10">
        <v>0</v>
      </c>
    </row>
    <row r="89" spans="1:4">
      <c r="A89" s="67"/>
      <c r="B89" s="87"/>
      <c r="C89" s="29" t="s">
        <v>519</v>
      </c>
      <c r="D89" s="10">
        <v>2</v>
      </c>
    </row>
    <row r="90" spans="1:4">
      <c r="A90" s="67"/>
      <c r="B90" s="87"/>
      <c r="C90" s="29" t="s">
        <v>518</v>
      </c>
      <c r="D90" s="10">
        <v>9</v>
      </c>
    </row>
    <row r="91" spans="1:4">
      <c r="A91" s="67"/>
      <c r="B91" s="87"/>
      <c r="C91" s="29" t="s">
        <v>154</v>
      </c>
      <c r="D91" s="10">
        <v>8</v>
      </c>
    </row>
    <row r="92" spans="1:4">
      <c r="A92" s="67"/>
      <c r="B92" s="87" t="s">
        <v>517</v>
      </c>
      <c r="C92" s="29" t="s">
        <v>516</v>
      </c>
      <c r="D92" s="10">
        <v>8</v>
      </c>
    </row>
    <row r="93" spans="1:4">
      <c r="A93" s="67"/>
      <c r="B93" s="87"/>
      <c r="C93" s="29" t="s">
        <v>515</v>
      </c>
      <c r="D93" s="10">
        <v>16</v>
      </c>
    </row>
    <row r="94" spans="1:4">
      <c r="A94" s="67"/>
      <c r="B94" s="87"/>
      <c r="C94" s="29" t="s">
        <v>514</v>
      </c>
      <c r="D94" s="10">
        <v>5</v>
      </c>
    </row>
    <row r="95" spans="1:4">
      <c r="A95" s="67"/>
      <c r="B95" s="87"/>
      <c r="C95" s="29" t="s">
        <v>513</v>
      </c>
      <c r="D95" s="10">
        <v>1</v>
      </c>
    </row>
    <row r="96" spans="1:4">
      <c r="A96" s="67"/>
      <c r="B96" s="87"/>
      <c r="C96" s="29" t="s">
        <v>154</v>
      </c>
      <c r="D96" s="10">
        <v>2</v>
      </c>
    </row>
    <row r="97" spans="1:4">
      <c r="A97" s="67"/>
      <c r="B97" s="87" t="s">
        <v>512</v>
      </c>
      <c r="C97" s="29" t="s">
        <v>511</v>
      </c>
      <c r="D97" s="10">
        <v>5</v>
      </c>
    </row>
    <row r="98" spans="1:4">
      <c r="A98" s="67"/>
      <c r="B98" s="87"/>
      <c r="C98" s="29" t="s">
        <v>510</v>
      </c>
      <c r="D98" s="10">
        <v>1</v>
      </c>
    </row>
    <row r="99" spans="1:4">
      <c r="A99" s="67"/>
      <c r="B99" s="87"/>
      <c r="C99" s="29" t="s">
        <v>509</v>
      </c>
      <c r="D99" s="10">
        <v>2</v>
      </c>
    </row>
    <row r="100" spans="1:4">
      <c r="A100" s="67"/>
      <c r="B100" s="87"/>
      <c r="C100" s="29" t="s">
        <v>508</v>
      </c>
      <c r="D100" s="10">
        <v>4</v>
      </c>
    </row>
    <row r="101" spans="1:4">
      <c r="A101" s="67"/>
      <c r="B101" s="87"/>
      <c r="C101" s="29" t="s">
        <v>154</v>
      </c>
      <c r="D101" s="10">
        <v>5</v>
      </c>
    </row>
    <row r="102" spans="1:4">
      <c r="A102" s="67"/>
      <c r="B102" s="82" t="s">
        <v>507</v>
      </c>
      <c r="C102" s="83"/>
      <c r="D102" s="10">
        <v>2</v>
      </c>
    </row>
    <row r="103" spans="1:4">
      <c r="A103" s="66" t="s">
        <v>341</v>
      </c>
      <c r="B103" s="87" t="s">
        <v>442</v>
      </c>
      <c r="C103" s="29" t="s">
        <v>506</v>
      </c>
      <c r="D103" s="10">
        <v>19</v>
      </c>
    </row>
    <row r="104" spans="1:4">
      <c r="A104" s="67"/>
      <c r="B104" s="87"/>
      <c r="C104" s="29" t="s">
        <v>505</v>
      </c>
      <c r="D104" s="10">
        <v>0</v>
      </c>
    </row>
    <row r="105" spans="1:4">
      <c r="A105" s="67"/>
      <c r="B105" s="87"/>
      <c r="C105" s="29" t="s">
        <v>504</v>
      </c>
      <c r="D105" s="10">
        <v>4</v>
      </c>
    </row>
    <row r="106" spans="1:4">
      <c r="A106" s="67"/>
      <c r="B106" s="87"/>
      <c r="C106" s="29" t="s">
        <v>154</v>
      </c>
      <c r="D106" s="10">
        <v>1</v>
      </c>
    </row>
    <row r="107" spans="1:4">
      <c r="A107" s="67"/>
      <c r="B107" s="87" t="s">
        <v>503</v>
      </c>
      <c r="C107" s="29" t="s">
        <v>502</v>
      </c>
      <c r="D107" s="10">
        <v>9</v>
      </c>
    </row>
    <row r="108" spans="1:4">
      <c r="A108" s="67"/>
      <c r="B108" s="87"/>
      <c r="C108" s="29" t="s">
        <v>501</v>
      </c>
      <c r="D108" s="10">
        <v>2</v>
      </c>
    </row>
    <row r="109" spans="1:4">
      <c r="A109" s="67"/>
      <c r="B109" s="87"/>
      <c r="C109" s="29" t="s">
        <v>154</v>
      </c>
      <c r="D109" s="10">
        <v>1</v>
      </c>
    </row>
    <row r="110" spans="1:4">
      <c r="A110" s="67"/>
      <c r="B110" s="31" t="s">
        <v>500</v>
      </c>
      <c r="C110" s="31" t="s">
        <v>500</v>
      </c>
      <c r="D110" s="10">
        <v>5</v>
      </c>
    </row>
    <row r="111" spans="1:4">
      <c r="A111" s="67"/>
      <c r="B111" s="87" t="s">
        <v>499</v>
      </c>
      <c r="C111" s="29" t="s">
        <v>498</v>
      </c>
      <c r="D111" s="10">
        <v>0</v>
      </c>
    </row>
    <row r="112" spans="1:4">
      <c r="A112" s="67"/>
      <c r="B112" s="87"/>
      <c r="C112" s="29" t="s">
        <v>497</v>
      </c>
      <c r="D112" s="10">
        <v>2</v>
      </c>
    </row>
    <row r="113" spans="1:4">
      <c r="A113" s="67"/>
      <c r="B113" s="87"/>
      <c r="C113" s="29" t="s">
        <v>496</v>
      </c>
      <c r="D113" s="10">
        <v>3</v>
      </c>
    </row>
    <row r="114" spans="1:4">
      <c r="A114" s="67"/>
      <c r="B114" s="87"/>
      <c r="C114" s="29" t="s">
        <v>154</v>
      </c>
      <c r="D114" s="10">
        <v>0</v>
      </c>
    </row>
    <row r="115" spans="1:4">
      <c r="A115" s="67"/>
      <c r="B115" s="87" t="s">
        <v>495</v>
      </c>
      <c r="C115" s="29" t="s">
        <v>494</v>
      </c>
      <c r="D115" s="10">
        <v>2</v>
      </c>
    </row>
    <row r="116" spans="1:4">
      <c r="A116" s="67"/>
      <c r="B116" s="87"/>
      <c r="C116" s="29" t="s">
        <v>493</v>
      </c>
      <c r="D116" s="10">
        <v>7</v>
      </c>
    </row>
    <row r="117" spans="1:4">
      <c r="A117" s="67"/>
      <c r="B117" s="87"/>
      <c r="C117" s="29" t="s">
        <v>492</v>
      </c>
      <c r="D117" s="10">
        <v>7</v>
      </c>
    </row>
    <row r="118" spans="1:4">
      <c r="A118" s="67"/>
      <c r="B118" s="87"/>
      <c r="C118" s="29" t="s">
        <v>154</v>
      </c>
      <c r="D118" s="10">
        <v>1</v>
      </c>
    </row>
    <row r="119" spans="1:4">
      <c r="A119" s="67"/>
      <c r="B119" s="87" t="s">
        <v>491</v>
      </c>
      <c r="C119" s="29" t="s">
        <v>490</v>
      </c>
      <c r="D119" s="10">
        <v>5</v>
      </c>
    </row>
    <row r="120" spans="1:4">
      <c r="A120" s="67"/>
      <c r="B120" s="87"/>
      <c r="C120" s="29" t="s">
        <v>489</v>
      </c>
      <c r="D120" s="10">
        <v>14</v>
      </c>
    </row>
    <row r="121" spans="1:4">
      <c r="A121" s="67"/>
      <c r="B121" s="87"/>
      <c r="C121" s="29" t="s">
        <v>488</v>
      </c>
      <c r="D121" s="10">
        <v>8</v>
      </c>
    </row>
    <row r="122" spans="1:4">
      <c r="A122" s="67"/>
      <c r="B122" s="87"/>
      <c r="C122" s="29" t="s">
        <v>487</v>
      </c>
      <c r="D122" s="10">
        <v>4</v>
      </c>
    </row>
    <row r="123" spans="1:4">
      <c r="A123" s="67"/>
      <c r="B123" s="87"/>
      <c r="C123" s="29" t="s">
        <v>486</v>
      </c>
      <c r="D123" s="10">
        <v>1</v>
      </c>
    </row>
    <row r="124" spans="1:4">
      <c r="A124" s="67"/>
      <c r="B124" s="87"/>
      <c r="C124" s="29" t="s">
        <v>154</v>
      </c>
      <c r="D124" s="10">
        <v>0</v>
      </c>
    </row>
    <row r="125" spans="1:4">
      <c r="A125" s="68"/>
      <c r="B125" s="54" t="s">
        <v>262</v>
      </c>
      <c r="C125" s="56"/>
      <c r="D125" s="10">
        <v>3</v>
      </c>
    </row>
    <row r="126" spans="1:4">
      <c r="A126" s="66" t="s">
        <v>340</v>
      </c>
      <c r="B126" s="82" t="s">
        <v>485</v>
      </c>
      <c r="C126" s="83"/>
      <c r="D126" s="10">
        <v>9</v>
      </c>
    </row>
    <row r="127" spans="1:4">
      <c r="A127" s="67"/>
      <c r="B127" s="82" t="s">
        <v>484</v>
      </c>
      <c r="C127" s="83"/>
      <c r="D127" s="10">
        <v>7</v>
      </c>
    </row>
    <row r="128" spans="1:4">
      <c r="A128" s="67"/>
      <c r="B128" s="82" t="s">
        <v>483</v>
      </c>
      <c r="C128" s="83"/>
      <c r="D128" s="10">
        <v>6</v>
      </c>
    </row>
    <row r="129" spans="1:4">
      <c r="A129" s="67"/>
      <c r="B129" s="82" t="s">
        <v>482</v>
      </c>
      <c r="C129" s="83"/>
      <c r="D129" s="10">
        <v>19</v>
      </c>
    </row>
    <row r="130" spans="1:4">
      <c r="A130" s="67"/>
      <c r="B130" s="82" t="s">
        <v>481</v>
      </c>
      <c r="C130" s="83"/>
      <c r="D130" s="10">
        <v>40</v>
      </c>
    </row>
    <row r="131" spans="1:4">
      <c r="A131" s="67"/>
      <c r="B131" s="82" t="s">
        <v>480</v>
      </c>
      <c r="C131" s="83"/>
      <c r="D131" s="10">
        <v>18</v>
      </c>
    </row>
    <row r="132" spans="1:4">
      <c r="A132" s="67"/>
      <c r="B132" s="82" t="s">
        <v>479</v>
      </c>
      <c r="C132" s="83"/>
      <c r="D132" s="10">
        <v>45</v>
      </c>
    </row>
    <row r="133" spans="1:4">
      <c r="A133" s="67"/>
      <c r="B133" s="82" t="s">
        <v>478</v>
      </c>
      <c r="C133" s="83"/>
      <c r="D133" s="10">
        <v>165</v>
      </c>
    </row>
    <row r="134" spans="1:4">
      <c r="A134" s="67"/>
      <c r="B134" s="82" t="s">
        <v>477</v>
      </c>
      <c r="C134" s="83"/>
      <c r="D134" s="10">
        <v>2</v>
      </c>
    </row>
    <row r="135" spans="1:4">
      <c r="A135" s="67"/>
      <c r="B135" s="82" t="s">
        <v>476</v>
      </c>
      <c r="C135" s="83"/>
      <c r="D135" s="10">
        <v>40</v>
      </c>
    </row>
    <row r="136" spans="1:4">
      <c r="A136" s="67"/>
      <c r="B136" s="82" t="s">
        <v>475</v>
      </c>
      <c r="C136" s="83"/>
      <c r="D136" s="10">
        <v>2</v>
      </c>
    </row>
    <row r="137" spans="1:4">
      <c r="A137" s="67"/>
      <c r="B137" s="82" t="s">
        <v>474</v>
      </c>
      <c r="C137" s="83"/>
      <c r="D137" s="10">
        <v>23</v>
      </c>
    </row>
    <row r="138" spans="1:4">
      <c r="A138" s="67"/>
      <c r="B138" s="82" t="s">
        <v>473</v>
      </c>
      <c r="C138" s="83"/>
      <c r="D138" s="10">
        <v>5</v>
      </c>
    </row>
    <row r="139" spans="1:4">
      <c r="A139" s="67"/>
      <c r="B139" s="82" t="s">
        <v>472</v>
      </c>
      <c r="C139" s="83"/>
      <c r="D139" s="10">
        <v>8</v>
      </c>
    </row>
    <row r="140" spans="1:4">
      <c r="A140" s="67"/>
      <c r="B140" s="82" t="s">
        <v>471</v>
      </c>
      <c r="C140" s="83"/>
      <c r="D140" s="10">
        <v>1</v>
      </c>
    </row>
    <row r="141" spans="1:4">
      <c r="A141" s="67"/>
      <c r="B141" s="82" t="s">
        <v>470</v>
      </c>
      <c r="C141" s="83"/>
      <c r="D141" s="10">
        <v>4</v>
      </c>
    </row>
    <row r="142" spans="1:4">
      <c r="A142" s="68"/>
      <c r="B142" s="54" t="s">
        <v>154</v>
      </c>
      <c r="C142" s="56"/>
      <c r="D142" s="10">
        <v>80</v>
      </c>
    </row>
    <row r="143" spans="1:4">
      <c r="A143" s="84" t="s">
        <v>154</v>
      </c>
      <c r="B143" s="85"/>
      <c r="C143" s="86"/>
      <c r="D143" s="10">
        <v>172</v>
      </c>
    </row>
    <row r="144" spans="1:4">
      <c r="A144" s="69" t="s">
        <v>61</v>
      </c>
      <c r="B144" s="70"/>
      <c r="C144" s="71"/>
      <c r="D144" s="23">
        <f>SUM(D7:D143)</f>
        <v>1578</v>
      </c>
    </row>
  </sheetData>
  <mergeCells count="68">
    <mergeCell ref="B6:C6"/>
    <mergeCell ref="A7:A10"/>
    <mergeCell ref="B7:C7"/>
    <mergeCell ref="B8:C8"/>
    <mergeCell ref="B9:C9"/>
    <mergeCell ref="B10:C10"/>
    <mergeCell ref="A11:A16"/>
    <mergeCell ref="A17:A62"/>
    <mergeCell ref="B17:B28"/>
    <mergeCell ref="B29:B33"/>
    <mergeCell ref="B34:B37"/>
    <mergeCell ref="B38:B45"/>
    <mergeCell ref="B46:B54"/>
    <mergeCell ref="B55:B57"/>
    <mergeCell ref="B58:B62"/>
    <mergeCell ref="B76:C76"/>
    <mergeCell ref="B77:C77"/>
    <mergeCell ref="A63:A82"/>
    <mergeCell ref="B63:C63"/>
    <mergeCell ref="B64:C64"/>
    <mergeCell ref="B65:C65"/>
    <mergeCell ref="B66:C66"/>
    <mergeCell ref="B67:C67"/>
    <mergeCell ref="B68:C68"/>
    <mergeCell ref="B69:C69"/>
    <mergeCell ref="B70:C70"/>
    <mergeCell ref="B71:C71"/>
    <mergeCell ref="B72:C72"/>
    <mergeCell ref="B73:C73"/>
    <mergeCell ref="B74:C74"/>
    <mergeCell ref="B75:C75"/>
    <mergeCell ref="B78:C78"/>
    <mergeCell ref="B79:C79"/>
    <mergeCell ref="B80:C80"/>
    <mergeCell ref="B81:C81"/>
    <mergeCell ref="B82:C82"/>
    <mergeCell ref="A83:A102"/>
    <mergeCell ref="B83:B91"/>
    <mergeCell ref="B92:B96"/>
    <mergeCell ref="B97:B101"/>
    <mergeCell ref="B102:C102"/>
    <mergeCell ref="A144:C144"/>
    <mergeCell ref="B135:C135"/>
    <mergeCell ref="B136:C136"/>
    <mergeCell ref="B137:C137"/>
    <mergeCell ref="B138:C138"/>
    <mergeCell ref="B125:C125"/>
    <mergeCell ref="B142:C142"/>
    <mergeCell ref="A126:A142"/>
    <mergeCell ref="A143:C143"/>
    <mergeCell ref="B141:C141"/>
    <mergeCell ref="B131:C131"/>
    <mergeCell ref="B132:C132"/>
    <mergeCell ref="B133:C133"/>
    <mergeCell ref="B134:C134"/>
    <mergeCell ref="A103:A125"/>
    <mergeCell ref="B103:B106"/>
    <mergeCell ref="B107:B109"/>
    <mergeCell ref="B111:B114"/>
    <mergeCell ref="B115:B118"/>
    <mergeCell ref="B119:B124"/>
    <mergeCell ref="B139:C139"/>
    <mergeCell ref="B140:C140"/>
    <mergeCell ref="B126:C126"/>
    <mergeCell ref="B127:C127"/>
    <mergeCell ref="B128:C128"/>
    <mergeCell ref="B129:C129"/>
    <mergeCell ref="B130:C1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0D83-098F-455C-992E-3D8FE57F45EE}">
  <sheetPr>
    <pageSetUpPr fitToPage="1"/>
  </sheetPr>
  <dimension ref="A1:F48"/>
  <sheetViews>
    <sheetView zoomScaleNormal="100" zoomScaleSheetLayoutView="100" workbookViewId="0"/>
  </sheetViews>
  <sheetFormatPr defaultColWidth="9" defaultRowHeight="18"/>
  <cols>
    <col min="1" max="1" width="28.59765625" style="7" customWidth="1"/>
    <col min="2" max="2" width="40.09765625" style="7" bestFit="1" customWidth="1"/>
    <col min="3" max="6" width="15.59765625" style="7" customWidth="1"/>
    <col min="7" max="16384" width="9" style="7"/>
  </cols>
  <sheetData>
    <row r="1" spans="1:6" ht="19.8">
      <c r="A1" s="14" t="s">
        <v>71</v>
      </c>
      <c r="B1" s="14"/>
    </row>
    <row r="2" spans="1:6" ht="19.8">
      <c r="A2" s="14" t="s">
        <v>70</v>
      </c>
      <c r="B2" s="14"/>
    </row>
    <row r="3" spans="1:6" ht="19.8">
      <c r="A3" s="14" t="s">
        <v>69</v>
      </c>
      <c r="B3" s="14"/>
    </row>
    <row r="4" spans="1:6" ht="19.8">
      <c r="A4" s="14"/>
      <c r="B4" s="14"/>
    </row>
    <row r="5" spans="1:6" ht="19.8">
      <c r="A5" s="14" t="s">
        <v>636</v>
      </c>
      <c r="B5" s="14"/>
    </row>
    <row r="6" spans="1:6" ht="36" customHeight="1">
      <c r="A6" s="40" t="s">
        <v>53</v>
      </c>
      <c r="B6" s="94"/>
      <c r="C6" s="38" t="s">
        <v>150</v>
      </c>
      <c r="D6" s="39"/>
      <c r="E6" s="38" t="s">
        <v>649</v>
      </c>
      <c r="F6" s="39"/>
    </row>
    <row r="7" spans="1:6">
      <c r="A7" s="41"/>
      <c r="B7" s="95"/>
      <c r="C7" s="20" t="s">
        <v>149</v>
      </c>
      <c r="D7" s="20" t="s">
        <v>148</v>
      </c>
      <c r="E7" s="20" t="s">
        <v>149</v>
      </c>
      <c r="F7" s="20" t="s">
        <v>148</v>
      </c>
    </row>
    <row r="8" spans="1:6">
      <c r="A8" s="91" t="s">
        <v>635</v>
      </c>
      <c r="B8" s="92"/>
      <c r="C8" s="92"/>
      <c r="D8" s="92"/>
      <c r="E8" s="92"/>
      <c r="F8" s="93"/>
    </row>
    <row r="9" spans="1:6">
      <c r="A9" s="54" t="s">
        <v>634</v>
      </c>
      <c r="B9" s="56"/>
      <c r="C9" s="10">
        <v>683</v>
      </c>
      <c r="D9" s="17">
        <f t="shared" ref="D9:D18" si="0">C9/$C$18*100</f>
        <v>26.84748427672956</v>
      </c>
      <c r="E9" s="10">
        <v>1656</v>
      </c>
      <c r="F9" s="17">
        <f t="shared" ref="F9:F18" si="1">E9/$E$18*100</f>
        <v>24.253075571177504</v>
      </c>
    </row>
    <row r="10" spans="1:6">
      <c r="A10" s="54" t="s">
        <v>633</v>
      </c>
      <c r="B10" s="56"/>
      <c r="C10" s="10">
        <v>423</v>
      </c>
      <c r="D10" s="17">
        <f t="shared" si="0"/>
        <v>16.627358490566039</v>
      </c>
      <c r="E10" s="10">
        <v>1225</v>
      </c>
      <c r="F10" s="17">
        <f t="shared" si="1"/>
        <v>17.940831868775632</v>
      </c>
    </row>
    <row r="11" spans="1:6">
      <c r="A11" s="54" t="s">
        <v>632</v>
      </c>
      <c r="B11" s="56"/>
      <c r="C11" s="10">
        <v>62</v>
      </c>
      <c r="D11" s="17">
        <f t="shared" si="0"/>
        <v>2.4371069182389937</v>
      </c>
      <c r="E11" s="10">
        <v>169</v>
      </c>
      <c r="F11" s="17">
        <f t="shared" si="1"/>
        <v>2.4751025190392499</v>
      </c>
    </row>
    <row r="12" spans="1:6">
      <c r="A12" s="54" t="s">
        <v>631</v>
      </c>
      <c r="B12" s="56"/>
      <c r="C12" s="10">
        <v>485</v>
      </c>
      <c r="D12" s="17">
        <f t="shared" si="0"/>
        <v>19.064465408805031</v>
      </c>
      <c r="E12" s="10">
        <v>1367</v>
      </c>
      <c r="F12" s="17">
        <f t="shared" si="1"/>
        <v>20.02050380785003</v>
      </c>
    </row>
    <row r="13" spans="1:6">
      <c r="A13" s="54" t="s">
        <v>630</v>
      </c>
      <c r="B13" s="56"/>
      <c r="C13" s="10">
        <v>157</v>
      </c>
      <c r="D13" s="17">
        <f t="shared" si="0"/>
        <v>6.1713836477987423</v>
      </c>
      <c r="E13" s="10">
        <v>393</v>
      </c>
      <c r="F13" s="17">
        <f t="shared" si="1"/>
        <v>5.7557117750439364</v>
      </c>
    </row>
    <row r="14" spans="1:6">
      <c r="A14" s="54" t="s">
        <v>629</v>
      </c>
      <c r="B14" s="56"/>
      <c r="C14" s="10">
        <v>43</v>
      </c>
      <c r="D14" s="17">
        <f t="shared" si="0"/>
        <v>1.6902515723270439</v>
      </c>
      <c r="E14" s="10">
        <v>121</v>
      </c>
      <c r="F14" s="17">
        <f t="shared" si="1"/>
        <v>1.7721148213239601</v>
      </c>
    </row>
    <row r="15" spans="1:6">
      <c r="A15" s="54" t="s">
        <v>628</v>
      </c>
      <c r="B15" s="56"/>
      <c r="C15" s="10">
        <v>221</v>
      </c>
      <c r="D15" s="17">
        <f t="shared" si="0"/>
        <v>8.6871069182389924</v>
      </c>
      <c r="E15" s="10">
        <v>590</v>
      </c>
      <c r="F15" s="17">
        <f t="shared" si="1"/>
        <v>8.6408904510837736</v>
      </c>
    </row>
    <row r="16" spans="1:6">
      <c r="A16" s="54" t="s">
        <v>627</v>
      </c>
      <c r="B16" s="56"/>
      <c r="C16" s="10">
        <v>158</v>
      </c>
      <c r="D16" s="17">
        <f t="shared" si="0"/>
        <v>6.2106918238993707</v>
      </c>
      <c r="E16" s="10">
        <v>460</v>
      </c>
      <c r="F16" s="17">
        <f t="shared" si="1"/>
        <v>6.7369654364381955</v>
      </c>
    </row>
    <row r="17" spans="1:6">
      <c r="A17" s="54" t="s">
        <v>204</v>
      </c>
      <c r="B17" s="56"/>
      <c r="C17" s="10">
        <v>312</v>
      </c>
      <c r="D17" s="17">
        <f t="shared" si="0"/>
        <v>12.264150943396226</v>
      </c>
      <c r="E17" s="10">
        <v>847</v>
      </c>
      <c r="F17" s="17">
        <f t="shared" si="1"/>
        <v>12.404803749267721</v>
      </c>
    </row>
    <row r="18" spans="1:6">
      <c r="A18" s="69" t="s">
        <v>61</v>
      </c>
      <c r="B18" s="71"/>
      <c r="C18" s="21">
        <f>SUM(C9:C17)</f>
        <v>2544</v>
      </c>
      <c r="D18" s="17">
        <f t="shared" si="0"/>
        <v>100</v>
      </c>
      <c r="E18" s="21">
        <f>SUM(E9:E17)</f>
        <v>6828</v>
      </c>
      <c r="F18" s="17">
        <f t="shared" si="1"/>
        <v>100</v>
      </c>
    </row>
    <row r="19" spans="1:6">
      <c r="A19" s="91" t="s">
        <v>626</v>
      </c>
      <c r="B19" s="92"/>
      <c r="C19" s="92"/>
      <c r="D19" s="92"/>
      <c r="E19" s="92"/>
      <c r="F19" s="93"/>
    </row>
    <row r="20" spans="1:6">
      <c r="A20" s="11" t="s">
        <v>625</v>
      </c>
      <c r="B20" s="11" t="s">
        <v>624</v>
      </c>
      <c r="C20" s="10">
        <v>294</v>
      </c>
      <c r="D20" s="17">
        <f t="shared" ref="D20:D43" si="2">C20/$C$44*100</f>
        <v>8.898305084745763</v>
      </c>
      <c r="E20" s="10">
        <v>760</v>
      </c>
      <c r="F20" s="17">
        <f t="shared" ref="F20:F43" si="3">E20/$E$44*100</f>
        <v>8.8075095607834051</v>
      </c>
    </row>
    <row r="21" spans="1:6">
      <c r="A21" s="35"/>
      <c r="B21" s="11" t="s">
        <v>623</v>
      </c>
      <c r="C21" s="10">
        <v>340</v>
      </c>
      <c r="D21" s="17">
        <f t="shared" si="2"/>
        <v>10.290556900726394</v>
      </c>
      <c r="E21" s="10">
        <v>946</v>
      </c>
      <c r="F21" s="17">
        <f t="shared" si="3"/>
        <v>10.963031637501448</v>
      </c>
    </row>
    <row r="22" spans="1:6">
      <c r="A22" s="35"/>
      <c r="B22" s="11" t="s">
        <v>622</v>
      </c>
      <c r="C22" s="10">
        <v>238</v>
      </c>
      <c r="D22" s="17">
        <f t="shared" si="2"/>
        <v>7.2033898305084749</v>
      </c>
      <c r="E22" s="10">
        <v>581</v>
      </c>
      <c r="F22" s="17">
        <f t="shared" si="3"/>
        <v>6.7331092826515242</v>
      </c>
    </row>
    <row r="23" spans="1:6">
      <c r="A23" s="35"/>
      <c r="B23" s="11" t="s">
        <v>621</v>
      </c>
      <c r="C23" s="10">
        <v>26</v>
      </c>
      <c r="D23" s="17">
        <f t="shared" si="2"/>
        <v>0.78692493946731246</v>
      </c>
      <c r="E23" s="10">
        <v>51</v>
      </c>
      <c r="F23" s="17">
        <f t="shared" si="3"/>
        <v>0.59103024684204419</v>
      </c>
    </row>
    <row r="24" spans="1:6">
      <c r="A24" s="35"/>
      <c r="B24" s="11" t="s">
        <v>620</v>
      </c>
      <c r="C24" s="10">
        <v>36</v>
      </c>
      <c r="D24" s="17">
        <f t="shared" si="2"/>
        <v>1.0895883777239708</v>
      </c>
      <c r="E24" s="10">
        <v>82</v>
      </c>
      <c r="F24" s="17">
        <f t="shared" si="3"/>
        <v>0.95028392629505165</v>
      </c>
    </row>
    <row r="25" spans="1:6">
      <c r="A25" s="34"/>
      <c r="B25" s="11" t="s">
        <v>262</v>
      </c>
      <c r="C25" s="10">
        <v>242</v>
      </c>
      <c r="D25" s="17">
        <f t="shared" si="2"/>
        <v>7.3244552058111383</v>
      </c>
      <c r="E25" s="10">
        <v>601</v>
      </c>
      <c r="F25" s="17">
        <f t="shared" si="3"/>
        <v>6.9648858500405613</v>
      </c>
    </row>
    <row r="26" spans="1:6">
      <c r="A26" s="11" t="s">
        <v>619</v>
      </c>
      <c r="B26" s="11" t="s">
        <v>618</v>
      </c>
      <c r="C26" s="10">
        <v>267</v>
      </c>
      <c r="D26" s="17">
        <f t="shared" si="2"/>
        <v>8.0811138014527835</v>
      </c>
      <c r="E26" s="10">
        <v>637</v>
      </c>
      <c r="F26" s="17">
        <f t="shared" si="3"/>
        <v>7.382083671340828</v>
      </c>
    </row>
    <row r="27" spans="1:6">
      <c r="A27" s="35"/>
      <c r="B27" s="11" t="s">
        <v>617</v>
      </c>
      <c r="C27" s="10">
        <v>151</v>
      </c>
      <c r="D27" s="17">
        <f t="shared" si="2"/>
        <v>4.5702179176755449</v>
      </c>
      <c r="E27" s="10">
        <v>436</v>
      </c>
      <c r="F27" s="17">
        <f t="shared" si="3"/>
        <v>5.0527291690810054</v>
      </c>
    </row>
    <row r="28" spans="1:6">
      <c r="A28" s="35"/>
      <c r="B28" s="11" t="s">
        <v>616</v>
      </c>
      <c r="C28" s="10">
        <v>46</v>
      </c>
      <c r="D28" s="17">
        <f t="shared" si="2"/>
        <v>1.3922518159806294</v>
      </c>
      <c r="E28" s="10">
        <v>104</v>
      </c>
      <c r="F28" s="17">
        <f t="shared" si="3"/>
        <v>1.2052381504229923</v>
      </c>
    </row>
    <row r="29" spans="1:6">
      <c r="A29" s="34"/>
      <c r="B29" s="11" t="s">
        <v>262</v>
      </c>
      <c r="C29" s="10">
        <v>43</v>
      </c>
      <c r="D29" s="17">
        <f t="shared" si="2"/>
        <v>1.3014527845036321</v>
      </c>
      <c r="E29" s="10">
        <v>111</v>
      </c>
      <c r="F29" s="17">
        <f t="shared" si="3"/>
        <v>1.2863599490091553</v>
      </c>
    </row>
    <row r="30" spans="1:6">
      <c r="A30" s="11" t="s">
        <v>615</v>
      </c>
      <c r="B30" s="11" t="s">
        <v>614</v>
      </c>
      <c r="C30" s="10">
        <v>63</v>
      </c>
      <c r="D30" s="17">
        <f t="shared" si="2"/>
        <v>1.9067796610169492</v>
      </c>
      <c r="E30" s="10">
        <v>153</v>
      </c>
      <c r="F30" s="17">
        <f t="shared" si="3"/>
        <v>1.7730907405261329</v>
      </c>
    </row>
    <row r="31" spans="1:6">
      <c r="A31" s="35"/>
      <c r="B31" s="11" t="s">
        <v>613</v>
      </c>
      <c r="C31" s="10">
        <v>87</v>
      </c>
      <c r="D31" s="17">
        <f t="shared" si="2"/>
        <v>2.6331719128329301</v>
      </c>
      <c r="E31" s="10">
        <v>252</v>
      </c>
      <c r="F31" s="17">
        <f t="shared" si="3"/>
        <v>2.9203847491018657</v>
      </c>
    </row>
    <row r="32" spans="1:6">
      <c r="A32" s="35"/>
      <c r="B32" s="11" t="s">
        <v>612</v>
      </c>
      <c r="C32" s="10">
        <v>28</v>
      </c>
      <c r="D32" s="17">
        <f t="shared" si="2"/>
        <v>0.84745762711864403</v>
      </c>
      <c r="E32" s="10">
        <v>74</v>
      </c>
      <c r="F32" s="17">
        <f t="shared" si="3"/>
        <v>0.85757329933943671</v>
      </c>
    </row>
    <row r="33" spans="1:6">
      <c r="A33" s="35"/>
      <c r="B33" s="11" t="s">
        <v>611</v>
      </c>
      <c r="C33" s="10">
        <v>12</v>
      </c>
      <c r="D33" s="17">
        <f t="shared" si="2"/>
        <v>0.36319612590799033</v>
      </c>
      <c r="E33" s="10">
        <v>48</v>
      </c>
      <c r="F33" s="17">
        <f t="shared" si="3"/>
        <v>0.55626376173368874</v>
      </c>
    </row>
    <row r="34" spans="1:6">
      <c r="A34" s="35"/>
      <c r="B34" s="11" t="s">
        <v>610</v>
      </c>
      <c r="C34" s="10">
        <v>63</v>
      </c>
      <c r="D34" s="17">
        <f t="shared" si="2"/>
        <v>1.9067796610169492</v>
      </c>
      <c r="E34" s="10">
        <v>175</v>
      </c>
      <c r="F34" s="17">
        <f t="shared" si="3"/>
        <v>2.0280449646540735</v>
      </c>
    </row>
    <row r="35" spans="1:6">
      <c r="A35" s="34"/>
      <c r="B35" s="11" t="s">
        <v>262</v>
      </c>
      <c r="C35" s="10">
        <v>55</v>
      </c>
      <c r="D35" s="17">
        <f t="shared" si="2"/>
        <v>1.6646489104116222</v>
      </c>
      <c r="E35" s="10">
        <v>137</v>
      </c>
      <c r="F35" s="17">
        <f t="shared" si="3"/>
        <v>1.587669486614903</v>
      </c>
    </row>
    <row r="36" spans="1:6">
      <c r="A36" s="11" t="s">
        <v>609</v>
      </c>
      <c r="B36" s="11" t="s">
        <v>608</v>
      </c>
      <c r="C36" s="10">
        <v>342</v>
      </c>
      <c r="D36" s="17">
        <f t="shared" si="2"/>
        <v>10.351089588377723</v>
      </c>
      <c r="E36" s="10">
        <v>841</v>
      </c>
      <c r="F36" s="17">
        <f t="shared" si="3"/>
        <v>9.7462046587090043</v>
      </c>
    </row>
    <row r="37" spans="1:6">
      <c r="A37" s="35"/>
      <c r="B37" s="11" t="s">
        <v>607</v>
      </c>
      <c r="C37" s="10">
        <v>255</v>
      </c>
      <c r="D37" s="17">
        <f t="shared" si="2"/>
        <v>7.7179176755447942</v>
      </c>
      <c r="E37" s="10">
        <v>693</v>
      </c>
      <c r="F37" s="17">
        <f t="shared" si="3"/>
        <v>8.0310580600301318</v>
      </c>
    </row>
    <row r="38" spans="1:6">
      <c r="A38" s="35"/>
      <c r="B38" s="11" t="s">
        <v>606</v>
      </c>
      <c r="C38" s="10">
        <v>54</v>
      </c>
      <c r="D38" s="17">
        <f t="shared" si="2"/>
        <v>1.6343825665859564</v>
      </c>
      <c r="E38" s="10">
        <v>145</v>
      </c>
      <c r="F38" s="17">
        <f t="shared" si="3"/>
        <v>1.6803801135705181</v>
      </c>
    </row>
    <row r="39" spans="1:6">
      <c r="A39" s="34"/>
      <c r="B39" s="11" t="s">
        <v>262</v>
      </c>
      <c r="C39" s="10">
        <v>46</v>
      </c>
      <c r="D39" s="17">
        <f t="shared" si="2"/>
        <v>1.3922518159806294</v>
      </c>
      <c r="E39" s="10">
        <v>114</v>
      </c>
      <c r="F39" s="17">
        <f t="shared" si="3"/>
        <v>1.3211264341175109</v>
      </c>
    </row>
    <row r="40" spans="1:6">
      <c r="A40" s="11" t="s">
        <v>605</v>
      </c>
      <c r="B40" s="11" t="s">
        <v>604</v>
      </c>
      <c r="C40" s="10">
        <v>131</v>
      </c>
      <c r="D40" s="17">
        <f t="shared" si="2"/>
        <v>3.9648910411622271</v>
      </c>
      <c r="E40" s="10">
        <v>341</v>
      </c>
      <c r="F40" s="17">
        <f t="shared" si="3"/>
        <v>3.9517904739830803</v>
      </c>
    </row>
    <row r="41" spans="1:6">
      <c r="A41" s="35"/>
      <c r="B41" s="11" t="s">
        <v>603</v>
      </c>
      <c r="C41" s="10">
        <v>147</v>
      </c>
      <c r="D41" s="17">
        <f t="shared" si="2"/>
        <v>4.4491525423728815</v>
      </c>
      <c r="E41" s="10">
        <v>425</v>
      </c>
      <c r="F41" s="17">
        <f t="shared" si="3"/>
        <v>4.9252520570170359</v>
      </c>
    </row>
    <row r="42" spans="1:6">
      <c r="A42" s="35"/>
      <c r="B42" s="11" t="s">
        <v>602</v>
      </c>
      <c r="C42" s="10">
        <v>52</v>
      </c>
      <c r="D42" s="17">
        <f t="shared" si="2"/>
        <v>1.5738498789346249</v>
      </c>
      <c r="E42" s="10">
        <v>128</v>
      </c>
      <c r="F42" s="17">
        <f t="shared" si="3"/>
        <v>1.4833700312898366</v>
      </c>
    </row>
    <row r="43" spans="1:6">
      <c r="A43" s="34"/>
      <c r="B43" s="11" t="s">
        <v>262</v>
      </c>
      <c r="C43" s="10">
        <v>286</v>
      </c>
      <c r="D43" s="17">
        <f t="shared" si="2"/>
        <v>8.6561743341404362</v>
      </c>
      <c r="E43" s="10">
        <v>794</v>
      </c>
      <c r="F43" s="17">
        <f t="shared" si="3"/>
        <v>9.2015297253447681</v>
      </c>
    </row>
    <row r="44" spans="1:6">
      <c r="A44" s="69" t="s">
        <v>61</v>
      </c>
      <c r="B44" s="71"/>
      <c r="C44" s="21">
        <f>SUM(C20:C43)</f>
        <v>3304</v>
      </c>
      <c r="D44" s="33">
        <f>SUM(D20:D43)</f>
        <v>99.999999999999986</v>
      </c>
      <c r="E44" s="21">
        <f>SUM(E20:E43)</f>
        <v>8629</v>
      </c>
      <c r="F44" s="33">
        <f>SUM(F20:F43)</f>
        <v>100.00000000000001</v>
      </c>
    </row>
    <row r="45" spans="1:6">
      <c r="A45" s="16"/>
      <c r="B45" s="16"/>
    </row>
    <row r="46" spans="1:6">
      <c r="A46" s="16" t="s">
        <v>601</v>
      </c>
      <c r="B46" s="16"/>
    </row>
    <row r="47" spans="1:6">
      <c r="A47" s="16" t="s">
        <v>101</v>
      </c>
      <c r="B47" s="16"/>
    </row>
    <row r="48" spans="1:6">
      <c r="A48" s="16"/>
      <c r="B48" s="16"/>
    </row>
  </sheetData>
  <mergeCells count="16">
    <mergeCell ref="A10:B10"/>
    <mergeCell ref="A6:B7"/>
    <mergeCell ref="C6:D6"/>
    <mergeCell ref="E6:F6"/>
    <mergeCell ref="A8:F8"/>
    <mergeCell ref="A9:B9"/>
    <mergeCell ref="A17:B17"/>
    <mergeCell ref="A18:B18"/>
    <mergeCell ref="A19:F19"/>
    <mergeCell ref="A44:B44"/>
    <mergeCell ref="A11:B11"/>
    <mergeCell ref="A12:B12"/>
    <mergeCell ref="A13:B13"/>
    <mergeCell ref="A14:B14"/>
    <mergeCell ref="A15:B15"/>
    <mergeCell ref="A16:B16"/>
  </mergeCells>
  <phoneticPr fontId="3"/>
  <pageMargins left="0.70866141732283472" right="0.70866141732283472" top="0.74803149606299213" bottom="0.74803149606299213" header="0.31496062992125984" footer="0.31496062992125984"/>
  <pageSetup paperSize="9" scale="92"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A6C3-07F3-45A7-B569-3F2E40D52916}">
  <sheetPr>
    <pageSetUpPr fitToPage="1"/>
  </sheetPr>
  <dimension ref="A1:T48"/>
  <sheetViews>
    <sheetView zoomScaleNormal="100" zoomScaleSheetLayoutView="100" workbookViewId="0"/>
  </sheetViews>
  <sheetFormatPr defaultColWidth="9" defaultRowHeight="18"/>
  <cols>
    <col min="1" max="1" width="29.59765625" style="7" customWidth="1"/>
    <col min="2" max="2" width="40.59765625" style="7" customWidth="1"/>
    <col min="3" max="20" width="15.59765625" style="7" customWidth="1"/>
    <col min="21" max="16384" width="9" style="7"/>
  </cols>
  <sheetData>
    <row r="1" spans="1:20" ht="19.8">
      <c r="A1" s="14" t="s">
        <v>71</v>
      </c>
      <c r="B1" s="14"/>
    </row>
    <row r="2" spans="1:20" ht="19.8">
      <c r="A2" s="14" t="s">
        <v>70</v>
      </c>
      <c r="B2" s="14"/>
    </row>
    <row r="3" spans="1:20" ht="19.8">
      <c r="A3" s="14" t="s">
        <v>69</v>
      </c>
      <c r="B3" s="14"/>
    </row>
    <row r="4" spans="1:20" ht="19.8">
      <c r="A4" s="14"/>
      <c r="B4" s="14"/>
    </row>
    <row r="5" spans="1:20" ht="19.8">
      <c r="A5" s="14" t="s">
        <v>640</v>
      </c>
      <c r="B5" s="14"/>
    </row>
    <row r="6" spans="1:20">
      <c r="A6" s="57" t="s">
        <v>53</v>
      </c>
      <c r="B6" s="59"/>
      <c r="C6" s="38" t="s">
        <v>41</v>
      </c>
      <c r="D6" s="47"/>
      <c r="E6" s="47"/>
      <c r="F6" s="47"/>
      <c r="G6" s="47"/>
      <c r="H6" s="47"/>
      <c r="I6" s="47"/>
      <c r="J6" s="47"/>
      <c r="K6" s="47"/>
      <c r="L6" s="47"/>
      <c r="M6" s="47"/>
      <c r="N6" s="47"/>
      <c r="O6" s="47"/>
      <c r="P6" s="47"/>
      <c r="Q6" s="47"/>
      <c r="R6" s="39"/>
      <c r="S6" s="48" t="s">
        <v>61</v>
      </c>
      <c r="T6" s="49"/>
    </row>
    <row r="7" spans="1:20" ht="18" customHeight="1">
      <c r="A7" s="60"/>
      <c r="B7" s="62"/>
      <c r="C7" s="52" t="s">
        <v>211</v>
      </c>
      <c r="D7" s="53"/>
      <c r="E7" s="52" t="s">
        <v>210</v>
      </c>
      <c r="F7" s="53"/>
      <c r="G7" s="52" t="s">
        <v>209</v>
      </c>
      <c r="H7" s="53"/>
      <c r="I7" s="52" t="s">
        <v>208</v>
      </c>
      <c r="J7" s="53"/>
      <c r="K7" s="52" t="s">
        <v>207</v>
      </c>
      <c r="L7" s="53"/>
      <c r="M7" s="52" t="s">
        <v>206</v>
      </c>
      <c r="N7" s="53"/>
      <c r="O7" s="52" t="s">
        <v>205</v>
      </c>
      <c r="P7" s="53"/>
      <c r="Q7" s="52" t="s">
        <v>204</v>
      </c>
      <c r="R7" s="53"/>
      <c r="S7" s="50"/>
      <c r="T7" s="51"/>
    </row>
    <row r="8" spans="1:20" ht="58.2" customHeight="1">
      <c r="A8" s="63"/>
      <c r="B8" s="65"/>
      <c r="C8" s="25" t="s">
        <v>203</v>
      </c>
      <c r="D8" s="12" t="s">
        <v>650</v>
      </c>
      <c r="E8" s="25" t="s">
        <v>203</v>
      </c>
      <c r="F8" s="12" t="s">
        <v>650</v>
      </c>
      <c r="G8" s="25" t="s">
        <v>203</v>
      </c>
      <c r="H8" s="12" t="s">
        <v>650</v>
      </c>
      <c r="I8" s="25" t="s">
        <v>203</v>
      </c>
      <c r="J8" s="12" t="s">
        <v>650</v>
      </c>
      <c r="K8" s="25" t="s">
        <v>203</v>
      </c>
      <c r="L8" s="12" t="s">
        <v>650</v>
      </c>
      <c r="M8" s="25" t="s">
        <v>203</v>
      </c>
      <c r="N8" s="12" t="s">
        <v>650</v>
      </c>
      <c r="O8" s="25" t="s">
        <v>203</v>
      </c>
      <c r="P8" s="12" t="s">
        <v>650</v>
      </c>
      <c r="Q8" s="25" t="s">
        <v>203</v>
      </c>
      <c r="R8" s="12" t="s">
        <v>650</v>
      </c>
      <c r="S8" s="25" t="s">
        <v>203</v>
      </c>
      <c r="T8" s="12" t="s">
        <v>650</v>
      </c>
    </row>
    <row r="9" spans="1:20">
      <c r="A9" s="91" t="s">
        <v>635</v>
      </c>
      <c r="B9" s="92"/>
      <c r="C9" s="92"/>
      <c r="D9" s="92"/>
      <c r="E9" s="92"/>
      <c r="F9" s="92"/>
      <c r="G9" s="92"/>
      <c r="H9" s="92"/>
      <c r="I9" s="92"/>
      <c r="J9" s="92"/>
      <c r="K9" s="92"/>
      <c r="L9" s="92"/>
      <c r="M9" s="92"/>
      <c r="N9" s="92"/>
      <c r="O9" s="92"/>
      <c r="P9" s="92"/>
      <c r="Q9" s="92"/>
      <c r="R9" s="92"/>
      <c r="S9" s="92"/>
      <c r="T9" s="93"/>
    </row>
    <row r="10" spans="1:20">
      <c r="A10" s="54" t="s">
        <v>634</v>
      </c>
      <c r="B10" s="56"/>
      <c r="C10" s="10">
        <v>142</v>
      </c>
      <c r="D10" s="10">
        <v>297</v>
      </c>
      <c r="E10" s="10">
        <v>2</v>
      </c>
      <c r="F10" s="10">
        <v>4</v>
      </c>
      <c r="G10" s="10">
        <v>165</v>
      </c>
      <c r="H10" s="10">
        <v>476</v>
      </c>
      <c r="I10" s="10">
        <v>37</v>
      </c>
      <c r="J10" s="10">
        <v>95</v>
      </c>
      <c r="K10" s="10">
        <v>53</v>
      </c>
      <c r="L10" s="10">
        <v>127</v>
      </c>
      <c r="M10" s="10">
        <v>61</v>
      </c>
      <c r="N10" s="10">
        <v>138</v>
      </c>
      <c r="O10" s="10">
        <v>137</v>
      </c>
      <c r="P10" s="10">
        <v>380</v>
      </c>
      <c r="Q10" s="10">
        <v>86</v>
      </c>
      <c r="R10" s="10">
        <v>139</v>
      </c>
      <c r="S10" s="23">
        <f t="shared" ref="S10:S19" si="0">C10+E10+G10+I10+K10+M10+O10+Q10</f>
        <v>683</v>
      </c>
      <c r="T10" s="23">
        <f t="shared" ref="T10:T19" si="1">D10+F10+H10+J10+L10+N10+P10+R10</f>
        <v>1656</v>
      </c>
    </row>
    <row r="11" spans="1:20">
      <c r="A11" s="54" t="s">
        <v>633</v>
      </c>
      <c r="B11" s="56"/>
      <c r="C11" s="10">
        <v>26</v>
      </c>
      <c r="D11" s="10">
        <v>64</v>
      </c>
      <c r="E11" s="10">
        <v>0</v>
      </c>
      <c r="F11" s="10">
        <v>0</v>
      </c>
      <c r="G11" s="10">
        <v>95</v>
      </c>
      <c r="H11" s="10">
        <v>307</v>
      </c>
      <c r="I11" s="10">
        <v>13</v>
      </c>
      <c r="J11" s="10">
        <v>43</v>
      </c>
      <c r="K11" s="10">
        <v>42</v>
      </c>
      <c r="L11" s="10">
        <v>109</v>
      </c>
      <c r="M11" s="10">
        <v>11</v>
      </c>
      <c r="N11" s="10">
        <v>33</v>
      </c>
      <c r="O11" s="10">
        <v>224</v>
      </c>
      <c r="P11" s="10">
        <v>618</v>
      </c>
      <c r="Q11" s="10">
        <v>12</v>
      </c>
      <c r="R11" s="10">
        <v>51</v>
      </c>
      <c r="S11" s="23">
        <f t="shared" si="0"/>
        <v>423</v>
      </c>
      <c r="T11" s="23">
        <f t="shared" si="1"/>
        <v>1225</v>
      </c>
    </row>
    <row r="12" spans="1:20">
      <c r="A12" s="54" t="s">
        <v>632</v>
      </c>
      <c r="B12" s="56"/>
      <c r="C12" s="10">
        <v>15</v>
      </c>
      <c r="D12" s="10">
        <v>33</v>
      </c>
      <c r="E12" s="10">
        <v>1</v>
      </c>
      <c r="F12" s="10">
        <v>2</v>
      </c>
      <c r="G12" s="10">
        <v>20</v>
      </c>
      <c r="H12" s="10">
        <v>45</v>
      </c>
      <c r="I12" s="10">
        <v>1</v>
      </c>
      <c r="J12" s="10">
        <v>7</v>
      </c>
      <c r="K12" s="10">
        <v>3</v>
      </c>
      <c r="L12" s="10">
        <v>13</v>
      </c>
      <c r="M12" s="10">
        <v>4</v>
      </c>
      <c r="N12" s="10">
        <v>14</v>
      </c>
      <c r="O12" s="10">
        <v>14</v>
      </c>
      <c r="P12" s="10">
        <v>44</v>
      </c>
      <c r="Q12" s="10">
        <v>4</v>
      </c>
      <c r="R12" s="10">
        <v>11</v>
      </c>
      <c r="S12" s="23">
        <f t="shared" si="0"/>
        <v>62</v>
      </c>
      <c r="T12" s="23">
        <f t="shared" si="1"/>
        <v>169</v>
      </c>
    </row>
    <row r="13" spans="1:20">
      <c r="A13" s="54" t="s">
        <v>631</v>
      </c>
      <c r="B13" s="56"/>
      <c r="C13" s="10">
        <v>47</v>
      </c>
      <c r="D13" s="10">
        <v>107</v>
      </c>
      <c r="E13" s="10">
        <v>0</v>
      </c>
      <c r="F13" s="10">
        <v>1</v>
      </c>
      <c r="G13" s="10">
        <v>181</v>
      </c>
      <c r="H13" s="10">
        <v>498</v>
      </c>
      <c r="I13" s="10">
        <v>14</v>
      </c>
      <c r="J13" s="10">
        <v>39</v>
      </c>
      <c r="K13" s="10">
        <v>44</v>
      </c>
      <c r="L13" s="10">
        <v>109</v>
      </c>
      <c r="M13" s="10">
        <v>15</v>
      </c>
      <c r="N13" s="10">
        <v>57</v>
      </c>
      <c r="O13" s="10">
        <v>173</v>
      </c>
      <c r="P13" s="10">
        <v>502</v>
      </c>
      <c r="Q13" s="10">
        <v>11</v>
      </c>
      <c r="R13" s="10">
        <v>54</v>
      </c>
      <c r="S13" s="23">
        <f t="shared" si="0"/>
        <v>485</v>
      </c>
      <c r="T13" s="23">
        <f t="shared" si="1"/>
        <v>1367</v>
      </c>
    </row>
    <row r="14" spans="1:20">
      <c r="A14" s="54" t="s">
        <v>630</v>
      </c>
      <c r="B14" s="56"/>
      <c r="C14" s="10">
        <v>31</v>
      </c>
      <c r="D14" s="10">
        <v>76</v>
      </c>
      <c r="E14" s="10">
        <v>2</v>
      </c>
      <c r="F14" s="10">
        <v>4</v>
      </c>
      <c r="G14" s="10">
        <v>32</v>
      </c>
      <c r="H14" s="10">
        <v>93</v>
      </c>
      <c r="I14" s="10">
        <v>12</v>
      </c>
      <c r="J14" s="10">
        <v>30</v>
      </c>
      <c r="K14" s="10">
        <v>14</v>
      </c>
      <c r="L14" s="10">
        <v>31</v>
      </c>
      <c r="M14" s="10">
        <v>14</v>
      </c>
      <c r="N14" s="10">
        <v>25</v>
      </c>
      <c r="O14" s="10">
        <v>27</v>
      </c>
      <c r="P14" s="10">
        <v>94</v>
      </c>
      <c r="Q14" s="10">
        <v>25</v>
      </c>
      <c r="R14" s="10">
        <v>40</v>
      </c>
      <c r="S14" s="23">
        <f t="shared" si="0"/>
        <v>157</v>
      </c>
      <c r="T14" s="23">
        <f t="shared" si="1"/>
        <v>393</v>
      </c>
    </row>
    <row r="15" spans="1:20">
      <c r="A15" s="54" t="s">
        <v>629</v>
      </c>
      <c r="B15" s="56"/>
      <c r="C15" s="10">
        <v>9</v>
      </c>
      <c r="D15" s="10">
        <v>27</v>
      </c>
      <c r="E15" s="10">
        <v>0</v>
      </c>
      <c r="F15" s="10">
        <v>0</v>
      </c>
      <c r="G15" s="10">
        <v>10</v>
      </c>
      <c r="H15" s="10">
        <v>30</v>
      </c>
      <c r="I15" s="10">
        <v>1</v>
      </c>
      <c r="J15" s="10">
        <v>5</v>
      </c>
      <c r="K15" s="10">
        <v>1</v>
      </c>
      <c r="L15" s="10">
        <v>4</v>
      </c>
      <c r="M15" s="10">
        <v>6</v>
      </c>
      <c r="N15" s="10">
        <v>11</v>
      </c>
      <c r="O15" s="10">
        <v>15</v>
      </c>
      <c r="P15" s="10">
        <v>34</v>
      </c>
      <c r="Q15" s="10">
        <v>1</v>
      </c>
      <c r="R15" s="10">
        <v>10</v>
      </c>
      <c r="S15" s="23">
        <f t="shared" si="0"/>
        <v>43</v>
      </c>
      <c r="T15" s="23">
        <f t="shared" si="1"/>
        <v>121</v>
      </c>
    </row>
    <row r="16" spans="1:20">
      <c r="A16" s="54" t="s">
        <v>628</v>
      </c>
      <c r="B16" s="56"/>
      <c r="C16" s="10">
        <v>35</v>
      </c>
      <c r="D16" s="10">
        <v>84</v>
      </c>
      <c r="E16" s="10">
        <v>0</v>
      </c>
      <c r="F16" s="10">
        <v>1</v>
      </c>
      <c r="G16" s="10">
        <v>59</v>
      </c>
      <c r="H16" s="10">
        <v>152</v>
      </c>
      <c r="I16" s="10">
        <v>10</v>
      </c>
      <c r="J16" s="10">
        <v>32</v>
      </c>
      <c r="K16" s="10">
        <v>22</v>
      </c>
      <c r="L16" s="10">
        <v>45</v>
      </c>
      <c r="M16" s="10">
        <v>16</v>
      </c>
      <c r="N16" s="10">
        <v>37</v>
      </c>
      <c r="O16" s="10">
        <v>73</v>
      </c>
      <c r="P16" s="10">
        <v>213</v>
      </c>
      <c r="Q16" s="10">
        <v>6</v>
      </c>
      <c r="R16" s="10">
        <v>26</v>
      </c>
      <c r="S16" s="23">
        <f t="shared" si="0"/>
        <v>221</v>
      </c>
      <c r="T16" s="23">
        <f t="shared" si="1"/>
        <v>590</v>
      </c>
    </row>
    <row r="17" spans="1:20">
      <c r="A17" s="54" t="s">
        <v>627</v>
      </c>
      <c r="B17" s="56"/>
      <c r="C17" s="10">
        <v>9</v>
      </c>
      <c r="D17" s="10">
        <v>22</v>
      </c>
      <c r="E17" s="10">
        <v>0</v>
      </c>
      <c r="F17" s="10">
        <v>0</v>
      </c>
      <c r="G17" s="10">
        <v>18</v>
      </c>
      <c r="H17" s="10">
        <v>42</v>
      </c>
      <c r="I17" s="10">
        <v>0</v>
      </c>
      <c r="J17" s="10">
        <v>2</v>
      </c>
      <c r="K17" s="10">
        <v>1</v>
      </c>
      <c r="L17" s="10">
        <v>4</v>
      </c>
      <c r="M17" s="10">
        <v>2</v>
      </c>
      <c r="N17" s="10">
        <v>13</v>
      </c>
      <c r="O17" s="10">
        <v>122</v>
      </c>
      <c r="P17" s="10">
        <v>353</v>
      </c>
      <c r="Q17" s="10">
        <v>6</v>
      </c>
      <c r="R17" s="10">
        <v>24</v>
      </c>
      <c r="S17" s="23">
        <f t="shared" si="0"/>
        <v>158</v>
      </c>
      <c r="T17" s="23">
        <f t="shared" si="1"/>
        <v>460</v>
      </c>
    </row>
    <row r="18" spans="1:20">
      <c r="A18" s="54" t="s">
        <v>204</v>
      </c>
      <c r="B18" s="56"/>
      <c r="C18" s="10">
        <v>31</v>
      </c>
      <c r="D18" s="10">
        <v>57</v>
      </c>
      <c r="E18" s="10">
        <v>0</v>
      </c>
      <c r="F18" s="10">
        <v>1</v>
      </c>
      <c r="G18" s="10">
        <v>141</v>
      </c>
      <c r="H18" s="10">
        <v>405</v>
      </c>
      <c r="I18" s="10">
        <v>6</v>
      </c>
      <c r="J18" s="10">
        <v>16</v>
      </c>
      <c r="K18" s="10">
        <v>6</v>
      </c>
      <c r="L18" s="10">
        <v>23</v>
      </c>
      <c r="M18" s="10">
        <v>20</v>
      </c>
      <c r="N18" s="10">
        <v>51</v>
      </c>
      <c r="O18" s="10">
        <v>53</v>
      </c>
      <c r="P18" s="10">
        <v>163</v>
      </c>
      <c r="Q18" s="10">
        <v>55</v>
      </c>
      <c r="R18" s="10">
        <v>131</v>
      </c>
      <c r="S18" s="23">
        <f t="shared" si="0"/>
        <v>312</v>
      </c>
      <c r="T18" s="23">
        <f t="shared" si="1"/>
        <v>847</v>
      </c>
    </row>
    <row r="19" spans="1:20">
      <c r="A19" s="69" t="s">
        <v>638</v>
      </c>
      <c r="B19" s="71"/>
      <c r="C19" s="21">
        <f t="shared" ref="C19:R19" si="2">SUM(C10:C18)</f>
        <v>345</v>
      </c>
      <c r="D19" s="21">
        <f t="shared" si="2"/>
        <v>767</v>
      </c>
      <c r="E19" s="21">
        <f t="shared" si="2"/>
        <v>5</v>
      </c>
      <c r="F19" s="21">
        <f t="shared" si="2"/>
        <v>13</v>
      </c>
      <c r="G19" s="21">
        <f t="shared" si="2"/>
        <v>721</v>
      </c>
      <c r="H19" s="21">
        <f t="shared" si="2"/>
        <v>2048</v>
      </c>
      <c r="I19" s="21">
        <f t="shared" si="2"/>
        <v>94</v>
      </c>
      <c r="J19" s="21">
        <f t="shared" si="2"/>
        <v>269</v>
      </c>
      <c r="K19" s="21">
        <f t="shared" si="2"/>
        <v>186</v>
      </c>
      <c r="L19" s="21">
        <f t="shared" si="2"/>
        <v>465</v>
      </c>
      <c r="M19" s="21">
        <f t="shared" si="2"/>
        <v>149</v>
      </c>
      <c r="N19" s="21">
        <f t="shared" si="2"/>
        <v>379</v>
      </c>
      <c r="O19" s="21">
        <f t="shared" si="2"/>
        <v>838</v>
      </c>
      <c r="P19" s="21">
        <f t="shared" si="2"/>
        <v>2401</v>
      </c>
      <c r="Q19" s="21">
        <f t="shared" si="2"/>
        <v>206</v>
      </c>
      <c r="R19" s="21">
        <f t="shared" si="2"/>
        <v>486</v>
      </c>
      <c r="S19" s="23">
        <f t="shared" si="0"/>
        <v>2544</v>
      </c>
      <c r="T19" s="23">
        <f t="shared" si="1"/>
        <v>6828</v>
      </c>
    </row>
    <row r="20" spans="1:20">
      <c r="A20" s="91" t="s">
        <v>639</v>
      </c>
      <c r="B20" s="92"/>
      <c r="C20" s="92"/>
      <c r="D20" s="92"/>
      <c r="E20" s="92"/>
      <c r="F20" s="92"/>
      <c r="G20" s="92"/>
      <c r="H20" s="92"/>
      <c r="I20" s="92"/>
      <c r="J20" s="92"/>
      <c r="K20" s="92"/>
      <c r="L20" s="92"/>
      <c r="M20" s="92"/>
      <c r="N20" s="92"/>
      <c r="O20" s="92"/>
      <c r="P20" s="92"/>
      <c r="Q20" s="92"/>
      <c r="R20" s="92"/>
      <c r="S20" s="92"/>
      <c r="T20" s="93"/>
    </row>
    <row r="21" spans="1:20">
      <c r="A21" s="66" t="s">
        <v>625</v>
      </c>
      <c r="B21" s="11" t="s">
        <v>624</v>
      </c>
      <c r="C21" s="10">
        <v>75</v>
      </c>
      <c r="D21" s="10">
        <v>152</v>
      </c>
      <c r="E21" s="10">
        <v>1</v>
      </c>
      <c r="F21" s="10">
        <v>3</v>
      </c>
      <c r="G21" s="10">
        <v>65</v>
      </c>
      <c r="H21" s="10">
        <v>167</v>
      </c>
      <c r="I21" s="10">
        <v>17</v>
      </c>
      <c r="J21" s="10">
        <v>43</v>
      </c>
      <c r="K21" s="10">
        <v>24</v>
      </c>
      <c r="L21" s="10">
        <v>68</v>
      </c>
      <c r="M21" s="10">
        <v>15</v>
      </c>
      <c r="N21" s="10">
        <v>38</v>
      </c>
      <c r="O21" s="10">
        <v>84</v>
      </c>
      <c r="P21" s="10">
        <v>246</v>
      </c>
      <c r="Q21" s="10">
        <v>13</v>
      </c>
      <c r="R21" s="10">
        <v>43</v>
      </c>
      <c r="S21" s="23">
        <f t="shared" ref="S21:S45" si="3">C21+E21+G21+I21+K21+M21+O21+Q21</f>
        <v>294</v>
      </c>
      <c r="T21" s="23">
        <f t="shared" ref="T21:T45" si="4">D21+F21+H21+J21+L21+N21+P21+R21</f>
        <v>760</v>
      </c>
    </row>
    <row r="22" spans="1:20">
      <c r="A22" s="67"/>
      <c r="B22" s="11" t="s">
        <v>623</v>
      </c>
      <c r="C22" s="10">
        <v>27</v>
      </c>
      <c r="D22" s="10">
        <v>51</v>
      </c>
      <c r="E22" s="10">
        <v>0</v>
      </c>
      <c r="F22" s="10">
        <v>2</v>
      </c>
      <c r="G22" s="10">
        <v>155</v>
      </c>
      <c r="H22" s="10">
        <v>454</v>
      </c>
      <c r="I22" s="10">
        <v>10</v>
      </c>
      <c r="J22" s="10">
        <v>30</v>
      </c>
      <c r="K22" s="10">
        <v>31</v>
      </c>
      <c r="L22" s="10">
        <v>92</v>
      </c>
      <c r="M22" s="10">
        <v>10</v>
      </c>
      <c r="N22" s="10">
        <v>29</v>
      </c>
      <c r="O22" s="10">
        <v>91</v>
      </c>
      <c r="P22" s="10">
        <v>244</v>
      </c>
      <c r="Q22" s="10">
        <v>16</v>
      </c>
      <c r="R22" s="10">
        <v>44</v>
      </c>
      <c r="S22" s="23">
        <f t="shared" si="3"/>
        <v>340</v>
      </c>
      <c r="T22" s="23">
        <f t="shared" si="4"/>
        <v>946</v>
      </c>
    </row>
    <row r="23" spans="1:20">
      <c r="A23" s="67"/>
      <c r="B23" s="11" t="s">
        <v>622</v>
      </c>
      <c r="C23" s="10">
        <v>35</v>
      </c>
      <c r="D23" s="10">
        <v>65</v>
      </c>
      <c r="E23" s="10">
        <v>1</v>
      </c>
      <c r="F23" s="10">
        <v>1</v>
      </c>
      <c r="G23" s="10">
        <v>76</v>
      </c>
      <c r="H23" s="10">
        <v>189</v>
      </c>
      <c r="I23" s="10">
        <v>9</v>
      </c>
      <c r="J23" s="10">
        <v>20</v>
      </c>
      <c r="K23" s="10">
        <v>16</v>
      </c>
      <c r="L23" s="10">
        <v>42</v>
      </c>
      <c r="M23" s="10">
        <v>12</v>
      </c>
      <c r="N23" s="10">
        <v>31</v>
      </c>
      <c r="O23" s="10">
        <v>86</v>
      </c>
      <c r="P23" s="10">
        <v>213</v>
      </c>
      <c r="Q23" s="10">
        <v>3</v>
      </c>
      <c r="R23" s="10">
        <v>20</v>
      </c>
      <c r="S23" s="23">
        <f t="shared" si="3"/>
        <v>238</v>
      </c>
      <c r="T23" s="23">
        <f t="shared" si="4"/>
        <v>581</v>
      </c>
    </row>
    <row r="24" spans="1:20">
      <c r="A24" s="67"/>
      <c r="B24" s="11" t="s">
        <v>621</v>
      </c>
      <c r="C24" s="10">
        <v>5</v>
      </c>
      <c r="D24" s="10">
        <v>5</v>
      </c>
      <c r="E24" s="10">
        <v>0</v>
      </c>
      <c r="F24" s="10">
        <v>0</v>
      </c>
      <c r="G24" s="10">
        <v>11</v>
      </c>
      <c r="H24" s="10">
        <v>24</v>
      </c>
      <c r="I24" s="10">
        <v>0</v>
      </c>
      <c r="J24" s="10">
        <v>3</v>
      </c>
      <c r="K24" s="10">
        <v>3</v>
      </c>
      <c r="L24" s="10">
        <v>5</v>
      </c>
      <c r="M24" s="10">
        <v>1</v>
      </c>
      <c r="N24" s="10">
        <v>5</v>
      </c>
      <c r="O24" s="10">
        <v>3</v>
      </c>
      <c r="P24" s="10">
        <v>4</v>
      </c>
      <c r="Q24" s="10">
        <v>3</v>
      </c>
      <c r="R24" s="10">
        <v>5</v>
      </c>
      <c r="S24" s="23">
        <f t="shared" si="3"/>
        <v>26</v>
      </c>
      <c r="T24" s="23">
        <f t="shared" si="4"/>
        <v>51</v>
      </c>
    </row>
    <row r="25" spans="1:20">
      <c r="A25" s="67"/>
      <c r="B25" s="11" t="s">
        <v>620</v>
      </c>
      <c r="C25" s="10">
        <v>8</v>
      </c>
      <c r="D25" s="10">
        <v>19</v>
      </c>
      <c r="E25" s="10">
        <v>0</v>
      </c>
      <c r="F25" s="10">
        <v>0</v>
      </c>
      <c r="G25" s="10">
        <v>16</v>
      </c>
      <c r="H25" s="10">
        <v>36</v>
      </c>
      <c r="I25" s="10">
        <v>2</v>
      </c>
      <c r="J25" s="10">
        <v>6</v>
      </c>
      <c r="K25" s="10">
        <v>2</v>
      </c>
      <c r="L25" s="10">
        <v>6</v>
      </c>
      <c r="M25" s="10">
        <v>0</v>
      </c>
      <c r="N25" s="10">
        <v>2</v>
      </c>
      <c r="O25" s="10">
        <v>6</v>
      </c>
      <c r="P25" s="10">
        <v>10</v>
      </c>
      <c r="Q25" s="10">
        <v>2</v>
      </c>
      <c r="R25" s="10">
        <v>3</v>
      </c>
      <c r="S25" s="23">
        <f t="shared" si="3"/>
        <v>36</v>
      </c>
      <c r="T25" s="23">
        <f t="shared" si="4"/>
        <v>82</v>
      </c>
    </row>
    <row r="26" spans="1:20">
      <c r="A26" s="68"/>
      <c r="B26" s="11" t="s">
        <v>262</v>
      </c>
      <c r="C26" s="10">
        <v>11</v>
      </c>
      <c r="D26" s="10">
        <v>28</v>
      </c>
      <c r="E26" s="10">
        <v>1</v>
      </c>
      <c r="F26" s="10">
        <v>1</v>
      </c>
      <c r="G26" s="10">
        <v>73</v>
      </c>
      <c r="H26" s="10">
        <v>216</v>
      </c>
      <c r="I26" s="10">
        <v>5</v>
      </c>
      <c r="J26" s="10">
        <v>15</v>
      </c>
      <c r="K26" s="10">
        <v>10</v>
      </c>
      <c r="L26" s="10">
        <v>17</v>
      </c>
      <c r="M26" s="10">
        <v>23</v>
      </c>
      <c r="N26" s="10">
        <v>49</v>
      </c>
      <c r="O26" s="10">
        <v>33</v>
      </c>
      <c r="P26" s="10">
        <v>122</v>
      </c>
      <c r="Q26" s="10">
        <v>86</v>
      </c>
      <c r="R26" s="10">
        <v>153</v>
      </c>
      <c r="S26" s="23">
        <f t="shared" si="3"/>
        <v>242</v>
      </c>
      <c r="T26" s="23">
        <f t="shared" si="4"/>
        <v>601</v>
      </c>
    </row>
    <row r="27" spans="1:20">
      <c r="A27" s="66" t="s">
        <v>619</v>
      </c>
      <c r="B27" s="11" t="s">
        <v>618</v>
      </c>
      <c r="C27" s="10">
        <v>53</v>
      </c>
      <c r="D27" s="10">
        <v>104</v>
      </c>
      <c r="E27" s="10">
        <v>1</v>
      </c>
      <c r="F27" s="10">
        <v>3</v>
      </c>
      <c r="G27" s="10">
        <v>67</v>
      </c>
      <c r="H27" s="10">
        <v>162</v>
      </c>
      <c r="I27" s="10">
        <v>14</v>
      </c>
      <c r="J27" s="10">
        <v>35</v>
      </c>
      <c r="K27" s="10">
        <v>16</v>
      </c>
      <c r="L27" s="10">
        <v>46</v>
      </c>
      <c r="M27" s="10">
        <v>17</v>
      </c>
      <c r="N27" s="10">
        <v>38</v>
      </c>
      <c r="O27" s="10">
        <v>95</v>
      </c>
      <c r="P27" s="10">
        <v>231</v>
      </c>
      <c r="Q27" s="10">
        <v>4</v>
      </c>
      <c r="R27" s="10">
        <v>18</v>
      </c>
      <c r="S27" s="23">
        <f t="shared" si="3"/>
        <v>267</v>
      </c>
      <c r="T27" s="23">
        <f t="shared" si="4"/>
        <v>637</v>
      </c>
    </row>
    <row r="28" spans="1:20">
      <c r="A28" s="67"/>
      <c r="B28" s="11" t="s">
        <v>617</v>
      </c>
      <c r="C28" s="10">
        <v>15</v>
      </c>
      <c r="D28" s="10">
        <v>35</v>
      </c>
      <c r="E28" s="10">
        <v>0</v>
      </c>
      <c r="F28" s="10">
        <v>2</v>
      </c>
      <c r="G28" s="10">
        <v>28</v>
      </c>
      <c r="H28" s="10">
        <v>74</v>
      </c>
      <c r="I28" s="10">
        <v>6</v>
      </c>
      <c r="J28" s="10">
        <v>18</v>
      </c>
      <c r="K28" s="10">
        <v>13</v>
      </c>
      <c r="L28" s="10">
        <v>32</v>
      </c>
      <c r="M28" s="10">
        <v>5</v>
      </c>
      <c r="N28" s="10">
        <v>17</v>
      </c>
      <c r="O28" s="10">
        <v>82</v>
      </c>
      <c r="P28" s="10">
        <v>238</v>
      </c>
      <c r="Q28" s="10">
        <v>2</v>
      </c>
      <c r="R28" s="10">
        <v>20</v>
      </c>
      <c r="S28" s="23">
        <f t="shared" si="3"/>
        <v>151</v>
      </c>
      <c r="T28" s="23">
        <f t="shared" si="4"/>
        <v>436</v>
      </c>
    </row>
    <row r="29" spans="1:20">
      <c r="A29" s="67"/>
      <c r="B29" s="11" t="s">
        <v>616</v>
      </c>
      <c r="C29" s="10">
        <v>9</v>
      </c>
      <c r="D29" s="10">
        <v>11</v>
      </c>
      <c r="E29" s="10">
        <v>0</v>
      </c>
      <c r="F29" s="10">
        <v>0</v>
      </c>
      <c r="G29" s="10">
        <v>16</v>
      </c>
      <c r="H29" s="10">
        <v>41</v>
      </c>
      <c r="I29" s="10">
        <v>0</v>
      </c>
      <c r="J29" s="10">
        <v>4</v>
      </c>
      <c r="K29" s="10">
        <v>4</v>
      </c>
      <c r="L29" s="10">
        <v>10</v>
      </c>
      <c r="M29" s="10">
        <v>5</v>
      </c>
      <c r="N29" s="10">
        <v>9</v>
      </c>
      <c r="O29" s="10">
        <v>11</v>
      </c>
      <c r="P29" s="10">
        <v>25</v>
      </c>
      <c r="Q29" s="10">
        <v>1</v>
      </c>
      <c r="R29" s="10">
        <v>4</v>
      </c>
      <c r="S29" s="23">
        <f t="shared" si="3"/>
        <v>46</v>
      </c>
      <c r="T29" s="23">
        <f t="shared" si="4"/>
        <v>104</v>
      </c>
    </row>
    <row r="30" spans="1:20">
      <c r="A30" s="68"/>
      <c r="B30" s="11" t="s">
        <v>262</v>
      </c>
      <c r="C30" s="10">
        <v>2</v>
      </c>
      <c r="D30" s="10">
        <v>5</v>
      </c>
      <c r="E30" s="10">
        <v>0</v>
      </c>
      <c r="F30" s="10">
        <v>1</v>
      </c>
      <c r="G30" s="10">
        <v>15</v>
      </c>
      <c r="H30" s="10">
        <v>43</v>
      </c>
      <c r="I30" s="10">
        <v>1</v>
      </c>
      <c r="J30" s="10">
        <v>2</v>
      </c>
      <c r="K30" s="10">
        <v>3</v>
      </c>
      <c r="L30" s="10">
        <v>5</v>
      </c>
      <c r="M30" s="10">
        <v>1</v>
      </c>
      <c r="N30" s="10">
        <v>5</v>
      </c>
      <c r="O30" s="10">
        <v>17</v>
      </c>
      <c r="P30" s="10">
        <v>36</v>
      </c>
      <c r="Q30" s="10">
        <v>4</v>
      </c>
      <c r="R30" s="10">
        <v>14</v>
      </c>
      <c r="S30" s="23">
        <f t="shared" si="3"/>
        <v>43</v>
      </c>
      <c r="T30" s="23">
        <f t="shared" si="4"/>
        <v>111</v>
      </c>
    </row>
    <row r="31" spans="1:20">
      <c r="A31" s="66" t="s">
        <v>615</v>
      </c>
      <c r="B31" s="11" t="s">
        <v>614</v>
      </c>
      <c r="C31" s="10">
        <v>44</v>
      </c>
      <c r="D31" s="10">
        <v>113</v>
      </c>
      <c r="E31" s="10">
        <v>0</v>
      </c>
      <c r="F31" s="10">
        <v>0</v>
      </c>
      <c r="G31" s="10">
        <v>8</v>
      </c>
      <c r="H31" s="10">
        <v>19</v>
      </c>
      <c r="I31" s="10">
        <v>0</v>
      </c>
      <c r="J31" s="10">
        <v>1</v>
      </c>
      <c r="K31" s="10">
        <v>1</v>
      </c>
      <c r="L31" s="10">
        <v>4</v>
      </c>
      <c r="M31" s="10">
        <v>3</v>
      </c>
      <c r="N31" s="10">
        <v>7</v>
      </c>
      <c r="O31" s="10">
        <v>7</v>
      </c>
      <c r="P31" s="10">
        <v>7</v>
      </c>
      <c r="Q31" s="10">
        <v>0</v>
      </c>
      <c r="R31" s="10">
        <v>2</v>
      </c>
      <c r="S31" s="23">
        <f t="shared" si="3"/>
        <v>63</v>
      </c>
      <c r="T31" s="23">
        <f t="shared" si="4"/>
        <v>153</v>
      </c>
    </row>
    <row r="32" spans="1:20">
      <c r="A32" s="67"/>
      <c r="B32" s="11" t="s">
        <v>613</v>
      </c>
      <c r="C32" s="10">
        <v>5</v>
      </c>
      <c r="D32" s="10">
        <v>9</v>
      </c>
      <c r="E32" s="10">
        <v>0</v>
      </c>
      <c r="F32" s="10">
        <v>0</v>
      </c>
      <c r="G32" s="10">
        <v>28</v>
      </c>
      <c r="H32" s="10">
        <v>103</v>
      </c>
      <c r="I32" s="10">
        <v>29</v>
      </c>
      <c r="J32" s="10">
        <v>69</v>
      </c>
      <c r="K32" s="10">
        <v>9</v>
      </c>
      <c r="L32" s="10">
        <v>33</v>
      </c>
      <c r="M32" s="10">
        <v>3</v>
      </c>
      <c r="N32" s="10">
        <v>9</v>
      </c>
      <c r="O32" s="10">
        <v>11</v>
      </c>
      <c r="P32" s="10">
        <v>25</v>
      </c>
      <c r="Q32" s="10">
        <v>2</v>
      </c>
      <c r="R32" s="10">
        <v>4</v>
      </c>
      <c r="S32" s="23">
        <f t="shared" si="3"/>
        <v>87</v>
      </c>
      <c r="T32" s="23">
        <f t="shared" si="4"/>
        <v>252</v>
      </c>
    </row>
    <row r="33" spans="1:20">
      <c r="A33" s="67"/>
      <c r="B33" s="11" t="s">
        <v>612</v>
      </c>
      <c r="C33" s="10">
        <v>11</v>
      </c>
      <c r="D33" s="10">
        <v>35</v>
      </c>
      <c r="E33" s="10">
        <v>1</v>
      </c>
      <c r="F33" s="10">
        <v>1</v>
      </c>
      <c r="G33" s="10">
        <v>0</v>
      </c>
      <c r="H33" s="10">
        <v>8</v>
      </c>
      <c r="I33" s="10">
        <v>1</v>
      </c>
      <c r="J33" s="10">
        <v>1</v>
      </c>
      <c r="K33" s="10">
        <v>0</v>
      </c>
      <c r="L33" s="10">
        <v>1</v>
      </c>
      <c r="M33" s="10">
        <v>8</v>
      </c>
      <c r="N33" s="10">
        <v>14</v>
      </c>
      <c r="O33" s="10">
        <v>2</v>
      </c>
      <c r="P33" s="10">
        <v>5</v>
      </c>
      <c r="Q33" s="10">
        <v>5</v>
      </c>
      <c r="R33" s="10">
        <v>9</v>
      </c>
      <c r="S33" s="23">
        <f t="shared" si="3"/>
        <v>28</v>
      </c>
      <c r="T33" s="23">
        <f t="shared" si="4"/>
        <v>74</v>
      </c>
    </row>
    <row r="34" spans="1:20">
      <c r="A34" s="67"/>
      <c r="B34" s="11" t="s">
        <v>611</v>
      </c>
      <c r="C34" s="10">
        <v>0</v>
      </c>
      <c r="D34" s="10">
        <v>1</v>
      </c>
      <c r="E34" s="10">
        <v>0</v>
      </c>
      <c r="F34" s="10">
        <v>0</v>
      </c>
      <c r="G34" s="10">
        <v>4</v>
      </c>
      <c r="H34" s="10">
        <v>15</v>
      </c>
      <c r="I34" s="10">
        <v>5</v>
      </c>
      <c r="J34" s="10">
        <v>11</v>
      </c>
      <c r="K34" s="10">
        <v>0</v>
      </c>
      <c r="L34" s="10">
        <v>2</v>
      </c>
      <c r="M34" s="10">
        <v>0</v>
      </c>
      <c r="N34" s="10">
        <v>0</v>
      </c>
      <c r="O34" s="10">
        <v>1</v>
      </c>
      <c r="P34" s="10">
        <v>16</v>
      </c>
      <c r="Q34" s="10">
        <v>2</v>
      </c>
      <c r="R34" s="10">
        <v>3</v>
      </c>
      <c r="S34" s="23">
        <f t="shared" si="3"/>
        <v>12</v>
      </c>
      <c r="T34" s="23">
        <f t="shared" si="4"/>
        <v>48</v>
      </c>
    </row>
    <row r="35" spans="1:20">
      <c r="A35" s="67"/>
      <c r="B35" s="11" t="s">
        <v>610</v>
      </c>
      <c r="C35" s="10">
        <v>2</v>
      </c>
      <c r="D35" s="10">
        <v>5</v>
      </c>
      <c r="E35" s="10">
        <v>0</v>
      </c>
      <c r="F35" s="10">
        <v>0</v>
      </c>
      <c r="G35" s="10">
        <v>2</v>
      </c>
      <c r="H35" s="10">
        <v>12</v>
      </c>
      <c r="I35" s="10">
        <v>1</v>
      </c>
      <c r="J35" s="10">
        <v>2</v>
      </c>
      <c r="K35" s="10">
        <v>2</v>
      </c>
      <c r="L35" s="10">
        <v>5</v>
      </c>
      <c r="M35" s="10">
        <v>3</v>
      </c>
      <c r="N35" s="10">
        <v>8</v>
      </c>
      <c r="O35" s="10">
        <v>49</v>
      </c>
      <c r="P35" s="10">
        <v>129</v>
      </c>
      <c r="Q35" s="10">
        <v>4</v>
      </c>
      <c r="R35" s="10">
        <v>14</v>
      </c>
      <c r="S35" s="23">
        <f t="shared" si="3"/>
        <v>63</v>
      </c>
      <c r="T35" s="23">
        <f t="shared" si="4"/>
        <v>175</v>
      </c>
    </row>
    <row r="36" spans="1:20">
      <c r="A36" s="68"/>
      <c r="B36" s="11" t="s">
        <v>262</v>
      </c>
      <c r="C36" s="10">
        <v>4</v>
      </c>
      <c r="D36" s="10">
        <v>8</v>
      </c>
      <c r="E36" s="10">
        <v>0</v>
      </c>
      <c r="F36" s="10">
        <v>0</v>
      </c>
      <c r="G36" s="10">
        <v>7</v>
      </c>
      <c r="H36" s="10">
        <v>21</v>
      </c>
      <c r="I36" s="10">
        <v>2</v>
      </c>
      <c r="J36" s="10">
        <v>4</v>
      </c>
      <c r="K36" s="10">
        <v>1</v>
      </c>
      <c r="L36" s="10">
        <v>5</v>
      </c>
      <c r="M36" s="10">
        <v>2</v>
      </c>
      <c r="N36" s="10">
        <v>3</v>
      </c>
      <c r="O36" s="10">
        <v>32</v>
      </c>
      <c r="P36" s="10">
        <v>84</v>
      </c>
      <c r="Q36" s="10">
        <v>7</v>
      </c>
      <c r="R36" s="10">
        <v>12</v>
      </c>
      <c r="S36" s="23">
        <f t="shared" si="3"/>
        <v>55</v>
      </c>
      <c r="T36" s="23">
        <f t="shared" si="4"/>
        <v>137</v>
      </c>
    </row>
    <row r="37" spans="1:20">
      <c r="A37" s="66" t="s">
        <v>609</v>
      </c>
      <c r="B37" s="11" t="s">
        <v>608</v>
      </c>
      <c r="C37" s="10">
        <v>38</v>
      </c>
      <c r="D37" s="10">
        <v>94</v>
      </c>
      <c r="E37" s="10">
        <v>1</v>
      </c>
      <c r="F37" s="10">
        <v>5</v>
      </c>
      <c r="G37" s="10">
        <v>63</v>
      </c>
      <c r="H37" s="10">
        <v>180</v>
      </c>
      <c r="I37" s="10">
        <v>16</v>
      </c>
      <c r="J37" s="10">
        <v>38</v>
      </c>
      <c r="K37" s="10">
        <v>28</v>
      </c>
      <c r="L37" s="10">
        <v>62</v>
      </c>
      <c r="M37" s="10">
        <v>22</v>
      </c>
      <c r="N37" s="10">
        <v>42</v>
      </c>
      <c r="O37" s="10">
        <v>135</v>
      </c>
      <c r="P37" s="10">
        <v>353</v>
      </c>
      <c r="Q37" s="10">
        <v>39</v>
      </c>
      <c r="R37" s="10">
        <v>67</v>
      </c>
      <c r="S37" s="23">
        <f t="shared" si="3"/>
        <v>342</v>
      </c>
      <c r="T37" s="23">
        <f t="shared" si="4"/>
        <v>841</v>
      </c>
    </row>
    <row r="38" spans="1:20">
      <c r="A38" s="67"/>
      <c r="B38" s="11" t="s">
        <v>607</v>
      </c>
      <c r="C38" s="10">
        <v>51</v>
      </c>
      <c r="D38" s="10">
        <v>122</v>
      </c>
      <c r="E38" s="10">
        <v>1</v>
      </c>
      <c r="F38" s="10">
        <v>5</v>
      </c>
      <c r="G38" s="10">
        <v>83</v>
      </c>
      <c r="H38" s="10">
        <v>212</v>
      </c>
      <c r="I38" s="10">
        <v>15</v>
      </c>
      <c r="J38" s="10">
        <v>42</v>
      </c>
      <c r="K38" s="10">
        <v>26</v>
      </c>
      <c r="L38" s="10">
        <v>62</v>
      </c>
      <c r="M38" s="10">
        <v>17</v>
      </c>
      <c r="N38" s="10">
        <v>47</v>
      </c>
      <c r="O38" s="10">
        <v>57</v>
      </c>
      <c r="P38" s="10">
        <v>177</v>
      </c>
      <c r="Q38" s="10">
        <v>5</v>
      </c>
      <c r="R38" s="10">
        <v>26</v>
      </c>
      <c r="S38" s="23">
        <f t="shared" si="3"/>
        <v>255</v>
      </c>
      <c r="T38" s="23">
        <f t="shared" si="4"/>
        <v>693</v>
      </c>
    </row>
    <row r="39" spans="1:20">
      <c r="A39" s="67"/>
      <c r="B39" s="11" t="s">
        <v>606</v>
      </c>
      <c r="C39" s="10">
        <v>2</v>
      </c>
      <c r="D39" s="10">
        <v>7</v>
      </c>
      <c r="E39" s="10">
        <v>0</v>
      </c>
      <c r="F39" s="10">
        <v>1</v>
      </c>
      <c r="G39" s="10">
        <v>19</v>
      </c>
      <c r="H39" s="10">
        <v>42</v>
      </c>
      <c r="I39" s="10">
        <v>1</v>
      </c>
      <c r="J39" s="10">
        <v>5</v>
      </c>
      <c r="K39" s="10">
        <v>9</v>
      </c>
      <c r="L39" s="10">
        <v>13</v>
      </c>
      <c r="M39" s="10">
        <v>4</v>
      </c>
      <c r="N39" s="10">
        <v>12</v>
      </c>
      <c r="O39" s="10">
        <v>19</v>
      </c>
      <c r="P39" s="10">
        <v>62</v>
      </c>
      <c r="Q39" s="10">
        <v>0</v>
      </c>
      <c r="R39" s="10">
        <v>3</v>
      </c>
      <c r="S39" s="23">
        <f t="shared" si="3"/>
        <v>54</v>
      </c>
      <c r="T39" s="23">
        <f t="shared" si="4"/>
        <v>145</v>
      </c>
    </row>
    <row r="40" spans="1:20">
      <c r="A40" s="68"/>
      <c r="B40" s="11" t="s">
        <v>262</v>
      </c>
      <c r="C40" s="10">
        <v>2</v>
      </c>
      <c r="D40" s="10">
        <v>8</v>
      </c>
      <c r="E40" s="10">
        <v>0</v>
      </c>
      <c r="F40" s="10">
        <v>0</v>
      </c>
      <c r="G40" s="10">
        <v>13</v>
      </c>
      <c r="H40" s="10">
        <v>40</v>
      </c>
      <c r="I40" s="10">
        <v>2</v>
      </c>
      <c r="J40" s="10">
        <v>5</v>
      </c>
      <c r="K40" s="10">
        <v>2</v>
      </c>
      <c r="L40" s="10">
        <v>3</v>
      </c>
      <c r="M40" s="10">
        <v>2</v>
      </c>
      <c r="N40" s="10">
        <v>3</v>
      </c>
      <c r="O40" s="10">
        <v>19</v>
      </c>
      <c r="P40" s="10">
        <v>44</v>
      </c>
      <c r="Q40" s="10">
        <v>6</v>
      </c>
      <c r="R40" s="10">
        <v>11</v>
      </c>
      <c r="S40" s="23">
        <f t="shared" si="3"/>
        <v>46</v>
      </c>
      <c r="T40" s="23">
        <f t="shared" si="4"/>
        <v>114</v>
      </c>
    </row>
    <row r="41" spans="1:20">
      <c r="A41" s="66" t="s">
        <v>605</v>
      </c>
      <c r="B41" s="11" t="s">
        <v>604</v>
      </c>
      <c r="C41" s="10">
        <v>4</v>
      </c>
      <c r="D41" s="10">
        <v>15</v>
      </c>
      <c r="E41" s="10">
        <v>0</v>
      </c>
      <c r="F41" s="10">
        <v>0</v>
      </c>
      <c r="G41" s="10">
        <v>7</v>
      </c>
      <c r="H41" s="10">
        <v>9</v>
      </c>
      <c r="I41" s="10">
        <v>0</v>
      </c>
      <c r="J41" s="10">
        <v>1</v>
      </c>
      <c r="K41" s="10">
        <v>1</v>
      </c>
      <c r="L41" s="10">
        <v>4</v>
      </c>
      <c r="M41" s="10">
        <v>1</v>
      </c>
      <c r="N41" s="10">
        <v>6</v>
      </c>
      <c r="O41" s="10">
        <v>113</v>
      </c>
      <c r="P41" s="10">
        <v>283</v>
      </c>
      <c r="Q41" s="10">
        <v>5</v>
      </c>
      <c r="R41" s="10">
        <v>23</v>
      </c>
      <c r="S41" s="23">
        <f t="shared" si="3"/>
        <v>131</v>
      </c>
      <c r="T41" s="23">
        <f t="shared" si="4"/>
        <v>341</v>
      </c>
    </row>
    <row r="42" spans="1:20">
      <c r="A42" s="67"/>
      <c r="B42" s="11" t="s">
        <v>603</v>
      </c>
      <c r="C42" s="10">
        <v>7</v>
      </c>
      <c r="D42" s="10">
        <v>15</v>
      </c>
      <c r="E42" s="10">
        <v>0</v>
      </c>
      <c r="F42" s="10">
        <v>0</v>
      </c>
      <c r="G42" s="10">
        <v>8</v>
      </c>
      <c r="H42" s="10">
        <v>24</v>
      </c>
      <c r="I42" s="10">
        <v>0</v>
      </c>
      <c r="J42" s="10">
        <v>3</v>
      </c>
      <c r="K42" s="10">
        <v>7</v>
      </c>
      <c r="L42" s="10">
        <v>18</v>
      </c>
      <c r="M42" s="10">
        <v>2</v>
      </c>
      <c r="N42" s="10">
        <v>5</v>
      </c>
      <c r="O42" s="10">
        <v>123</v>
      </c>
      <c r="P42" s="10">
        <v>343</v>
      </c>
      <c r="Q42" s="10">
        <v>0</v>
      </c>
      <c r="R42" s="10">
        <v>17</v>
      </c>
      <c r="S42" s="23">
        <f t="shared" si="3"/>
        <v>147</v>
      </c>
      <c r="T42" s="23">
        <f t="shared" si="4"/>
        <v>425</v>
      </c>
    </row>
    <row r="43" spans="1:20">
      <c r="A43" s="67"/>
      <c r="B43" s="11" t="s">
        <v>602</v>
      </c>
      <c r="C43" s="10">
        <v>2</v>
      </c>
      <c r="D43" s="10">
        <v>5</v>
      </c>
      <c r="E43" s="10">
        <v>0</v>
      </c>
      <c r="F43" s="10">
        <v>0</v>
      </c>
      <c r="G43" s="10">
        <v>4</v>
      </c>
      <c r="H43" s="10">
        <v>8</v>
      </c>
      <c r="I43" s="10">
        <v>0</v>
      </c>
      <c r="J43" s="10">
        <v>2</v>
      </c>
      <c r="K43" s="10">
        <v>3</v>
      </c>
      <c r="L43" s="10">
        <v>6</v>
      </c>
      <c r="M43" s="10">
        <v>3</v>
      </c>
      <c r="N43" s="10">
        <v>5</v>
      </c>
      <c r="O43" s="10">
        <v>38</v>
      </c>
      <c r="P43" s="10">
        <v>97</v>
      </c>
      <c r="Q43" s="10">
        <v>2</v>
      </c>
      <c r="R43" s="10">
        <v>5</v>
      </c>
      <c r="S43" s="23">
        <f t="shared" si="3"/>
        <v>52</v>
      </c>
      <c r="T43" s="23">
        <f t="shared" si="4"/>
        <v>128</v>
      </c>
    </row>
    <row r="44" spans="1:20">
      <c r="A44" s="68"/>
      <c r="B44" s="11" t="s">
        <v>262</v>
      </c>
      <c r="C44" s="10">
        <v>26</v>
      </c>
      <c r="D44" s="10">
        <v>51</v>
      </c>
      <c r="E44" s="10">
        <v>0</v>
      </c>
      <c r="F44" s="10">
        <v>0</v>
      </c>
      <c r="G44" s="10">
        <v>122</v>
      </c>
      <c r="H44" s="10">
        <v>316</v>
      </c>
      <c r="I44" s="10">
        <v>2</v>
      </c>
      <c r="J44" s="10">
        <v>4</v>
      </c>
      <c r="K44" s="10">
        <v>11</v>
      </c>
      <c r="L44" s="10">
        <v>31</v>
      </c>
      <c r="M44" s="10">
        <v>10</v>
      </c>
      <c r="N44" s="10">
        <v>33</v>
      </c>
      <c r="O44" s="10">
        <v>93</v>
      </c>
      <c r="P44" s="10">
        <v>302</v>
      </c>
      <c r="Q44" s="10">
        <v>22</v>
      </c>
      <c r="R44" s="10">
        <v>57</v>
      </c>
      <c r="S44" s="23">
        <f t="shared" si="3"/>
        <v>286</v>
      </c>
      <c r="T44" s="23">
        <f t="shared" si="4"/>
        <v>794</v>
      </c>
    </row>
    <row r="45" spans="1:20">
      <c r="A45" s="69" t="s">
        <v>638</v>
      </c>
      <c r="B45" s="71"/>
      <c r="C45" s="21">
        <f t="shared" ref="C45:R45" si="5">SUM(C21:C44)</f>
        <v>438</v>
      </c>
      <c r="D45" s="21">
        <f t="shared" si="5"/>
        <v>963</v>
      </c>
      <c r="E45" s="21">
        <f t="shared" si="5"/>
        <v>7</v>
      </c>
      <c r="F45" s="21">
        <f t="shared" si="5"/>
        <v>25</v>
      </c>
      <c r="G45" s="21">
        <f t="shared" si="5"/>
        <v>890</v>
      </c>
      <c r="H45" s="21">
        <f t="shared" si="5"/>
        <v>2415</v>
      </c>
      <c r="I45" s="21">
        <f t="shared" si="5"/>
        <v>138</v>
      </c>
      <c r="J45" s="21">
        <f t="shared" si="5"/>
        <v>364</v>
      </c>
      <c r="K45" s="21">
        <f t="shared" si="5"/>
        <v>222</v>
      </c>
      <c r="L45" s="21">
        <f t="shared" si="5"/>
        <v>572</v>
      </c>
      <c r="M45" s="21">
        <f t="shared" si="5"/>
        <v>169</v>
      </c>
      <c r="N45" s="21">
        <f t="shared" si="5"/>
        <v>417</v>
      </c>
      <c r="O45" s="21">
        <f t="shared" si="5"/>
        <v>1207</v>
      </c>
      <c r="P45" s="21">
        <f t="shared" si="5"/>
        <v>3296</v>
      </c>
      <c r="Q45" s="21">
        <f t="shared" si="5"/>
        <v>233</v>
      </c>
      <c r="R45" s="21">
        <f t="shared" si="5"/>
        <v>577</v>
      </c>
      <c r="S45" s="23">
        <f t="shared" si="3"/>
        <v>3304</v>
      </c>
      <c r="T45" s="23">
        <f t="shared" si="4"/>
        <v>8629</v>
      </c>
    </row>
    <row r="46" spans="1:20">
      <c r="A46" s="16"/>
    </row>
    <row r="47" spans="1:20">
      <c r="A47" s="16" t="s">
        <v>637</v>
      </c>
      <c r="B47" s="16"/>
    </row>
    <row r="48" spans="1:20">
      <c r="A48" s="16"/>
      <c r="B48" s="16"/>
    </row>
  </sheetData>
  <mergeCells count="29">
    <mergeCell ref="A45:B45"/>
    <mergeCell ref="A17:B17"/>
    <mergeCell ref="A18:B18"/>
    <mergeCell ref="A19:B19"/>
    <mergeCell ref="A20:T20"/>
    <mergeCell ref="A21:A26"/>
    <mergeCell ref="A27:A30"/>
    <mergeCell ref="A14:B14"/>
    <mergeCell ref="A15:B15"/>
    <mergeCell ref="A31:A36"/>
    <mergeCell ref="A37:A40"/>
    <mergeCell ref="A41:A44"/>
    <mergeCell ref="A16:B16"/>
    <mergeCell ref="C6:R6"/>
    <mergeCell ref="S6:T7"/>
    <mergeCell ref="A11:B11"/>
    <mergeCell ref="A12:B12"/>
    <mergeCell ref="A13:B13"/>
    <mergeCell ref="A10:B10"/>
    <mergeCell ref="A6:B8"/>
    <mergeCell ref="Q7:R7"/>
    <mergeCell ref="A9:T9"/>
    <mergeCell ref="I7:J7"/>
    <mergeCell ref="K7:L7"/>
    <mergeCell ref="C7:D7"/>
    <mergeCell ref="E7:F7"/>
    <mergeCell ref="G7:H7"/>
    <mergeCell ref="M7:N7"/>
    <mergeCell ref="O7:P7"/>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553D-B9CD-4A44-AD2C-B9918823541C}">
  <sheetPr>
    <pageSetUpPr fitToPage="1"/>
  </sheetPr>
  <dimension ref="A1:F16"/>
  <sheetViews>
    <sheetView zoomScaleNormal="100" zoomScaleSheetLayoutView="100" workbookViewId="0"/>
  </sheetViews>
  <sheetFormatPr defaultColWidth="9" defaultRowHeight="18"/>
  <cols>
    <col min="1" max="1" width="30.59765625" style="7" customWidth="1"/>
    <col min="2" max="2" width="20.59765625" style="7" customWidth="1"/>
    <col min="3" max="6" width="15.59765625" style="7" customWidth="1"/>
    <col min="7" max="16384" width="9" style="7"/>
  </cols>
  <sheetData>
    <row r="1" spans="1:6" ht="19.8">
      <c r="A1" s="14" t="s">
        <v>71</v>
      </c>
      <c r="B1" s="14"/>
    </row>
    <row r="2" spans="1:6" ht="19.8">
      <c r="A2" s="14" t="s">
        <v>70</v>
      </c>
      <c r="B2" s="14"/>
    </row>
    <row r="3" spans="1:6" ht="19.8">
      <c r="A3" s="14" t="s">
        <v>69</v>
      </c>
      <c r="B3" s="14"/>
    </row>
    <row r="4" spans="1:6" ht="19.8">
      <c r="A4" s="14"/>
      <c r="B4" s="14"/>
    </row>
    <row r="5" spans="1:6" ht="19.8">
      <c r="A5" s="14" t="s">
        <v>647</v>
      </c>
      <c r="B5" s="14"/>
    </row>
    <row r="6" spans="1:6" ht="36" customHeight="1">
      <c r="A6" s="40" t="s">
        <v>57</v>
      </c>
      <c r="B6" s="94"/>
      <c r="C6" s="38" t="s">
        <v>150</v>
      </c>
      <c r="D6" s="39"/>
      <c r="E6" s="38" t="s">
        <v>649</v>
      </c>
      <c r="F6" s="39"/>
    </row>
    <row r="7" spans="1:6">
      <c r="A7" s="41"/>
      <c r="B7" s="95"/>
      <c r="C7" s="20" t="s">
        <v>646</v>
      </c>
      <c r="D7" s="20" t="s">
        <v>148</v>
      </c>
      <c r="E7" s="20" t="s">
        <v>646</v>
      </c>
      <c r="F7" s="20" t="s">
        <v>148</v>
      </c>
    </row>
    <row r="8" spans="1:6">
      <c r="A8" s="54" t="s">
        <v>645</v>
      </c>
      <c r="B8" s="56"/>
      <c r="C8" s="10">
        <v>1110</v>
      </c>
      <c r="D8" s="17">
        <f t="shared" ref="D8:D13" si="0">C8/$C$13*100</f>
        <v>70.342205323193923</v>
      </c>
      <c r="E8" s="10">
        <v>3136</v>
      </c>
      <c r="F8" s="17">
        <f t="shared" ref="F8:F13" si="1">E8/$E$13*100</f>
        <v>75.511678304839876</v>
      </c>
    </row>
    <row r="9" spans="1:6">
      <c r="A9" s="75" t="s">
        <v>644</v>
      </c>
      <c r="B9" s="24" t="s">
        <v>643</v>
      </c>
      <c r="C9" s="10">
        <v>227</v>
      </c>
      <c r="D9" s="17">
        <f t="shared" si="0"/>
        <v>14.38529784537389</v>
      </c>
      <c r="E9" s="10">
        <v>384</v>
      </c>
      <c r="F9" s="17">
        <f t="shared" si="1"/>
        <v>9.2463279556946798</v>
      </c>
    </row>
    <row r="10" spans="1:6">
      <c r="A10" s="96"/>
      <c r="B10" s="24" t="s">
        <v>642</v>
      </c>
      <c r="C10" s="10">
        <v>16</v>
      </c>
      <c r="D10" s="17">
        <f t="shared" si="0"/>
        <v>1.0139416983523446</v>
      </c>
      <c r="E10" s="10">
        <v>37</v>
      </c>
      <c r="F10" s="17">
        <f t="shared" si="1"/>
        <v>0.89092222489766426</v>
      </c>
    </row>
    <row r="11" spans="1:6">
      <c r="A11" s="54" t="s">
        <v>641</v>
      </c>
      <c r="B11" s="56"/>
      <c r="C11" s="10">
        <v>119</v>
      </c>
      <c r="D11" s="17">
        <f t="shared" si="0"/>
        <v>7.5411913814955644</v>
      </c>
      <c r="E11" s="10">
        <v>293</v>
      </c>
      <c r="F11" s="17">
        <f t="shared" si="1"/>
        <v>7.0551408620274492</v>
      </c>
    </row>
    <row r="12" spans="1:6">
      <c r="A12" s="54" t="s">
        <v>262</v>
      </c>
      <c r="B12" s="56"/>
      <c r="C12" s="10">
        <v>106</v>
      </c>
      <c r="D12" s="17">
        <f t="shared" si="0"/>
        <v>6.7173637515842834</v>
      </c>
      <c r="E12" s="10">
        <v>303</v>
      </c>
      <c r="F12" s="17">
        <f t="shared" si="1"/>
        <v>7.2959306525403322</v>
      </c>
    </row>
    <row r="13" spans="1:6">
      <c r="A13" s="69" t="s">
        <v>61</v>
      </c>
      <c r="B13" s="71"/>
      <c r="C13" s="21">
        <f>SUM(C8:C12)</f>
        <v>1578</v>
      </c>
      <c r="D13" s="17">
        <f t="shared" si="0"/>
        <v>100</v>
      </c>
      <c r="E13" s="21">
        <f>SUM(E8:E12)</f>
        <v>4153</v>
      </c>
      <c r="F13" s="17">
        <f t="shared" si="1"/>
        <v>100</v>
      </c>
    </row>
    <row r="14" spans="1:6">
      <c r="A14" s="16"/>
    </row>
    <row r="15" spans="1:6">
      <c r="A15" s="16" t="s">
        <v>338</v>
      </c>
      <c r="B15" s="16"/>
    </row>
    <row r="16" spans="1:6">
      <c r="A16" s="16"/>
      <c r="B16" s="16"/>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A389-0AC2-48F7-81FF-655B4C9C99AA}">
  <sheetPr>
    <pageSetUpPr fitToPage="1"/>
  </sheetPr>
  <dimension ref="A1:P17"/>
  <sheetViews>
    <sheetView zoomScaleNormal="100" zoomScaleSheetLayoutView="100" workbookViewId="0"/>
  </sheetViews>
  <sheetFormatPr defaultColWidth="9" defaultRowHeight="18"/>
  <cols>
    <col min="1" max="1" width="30.59765625" style="7" customWidth="1"/>
    <col min="2" max="2" width="20.59765625" style="7" customWidth="1"/>
    <col min="3" max="16" width="15.59765625" style="7" customWidth="1"/>
    <col min="17" max="16384" width="9" style="7"/>
  </cols>
  <sheetData>
    <row r="1" spans="1:16" ht="19.8">
      <c r="A1" s="14" t="s">
        <v>71</v>
      </c>
      <c r="B1" s="14"/>
    </row>
    <row r="2" spans="1:16" ht="19.8">
      <c r="A2" s="14" t="s">
        <v>70</v>
      </c>
      <c r="B2" s="14"/>
    </row>
    <row r="3" spans="1:16" ht="19.8">
      <c r="A3" s="14" t="s">
        <v>69</v>
      </c>
      <c r="B3" s="14"/>
    </row>
    <row r="4" spans="1:16" ht="19.8">
      <c r="A4" s="14"/>
      <c r="B4" s="14"/>
    </row>
    <row r="5" spans="1:16" ht="19.8">
      <c r="A5" s="14" t="s">
        <v>648</v>
      </c>
      <c r="B5" s="14"/>
    </row>
    <row r="6" spans="1:16">
      <c r="A6" s="57" t="s">
        <v>57</v>
      </c>
      <c r="B6" s="59"/>
      <c r="C6" s="38" t="s">
        <v>651</v>
      </c>
      <c r="D6" s="47"/>
      <c r="E6" s="47"/>
      <c r="F6" s="47"/>
      <c r="G6" s="47"/>
      <c r="H6" s="47"/>
      <c r="I6" s="47"/>
      <c r="J6" s="47"/>
      <c r="K6" s="47"/>
      <c r="L6" s="47"/>
      <c r="M6" s="47"/>
      <c r="N6" s="39"/>
      <c r="O6" s="48" t="s">
        <v>61</v>
      </c>
      <c r="P6" s="49"/>
    </row>
    <row r="7" spans="1:16" ht="18" customHeight="1">
      <c r="A7" s="60"/>
      <c r="B7" s="62"/>
      <c r="C7" s="52" t="s">
        <v>225</v>
      </c>
      <c r="D7" s="53"/>
      <c r="E7" s="52" t="s">
        <v>224</v>
      </c>
      <c r="F7" s="53"/>
      <c r="G7" s="52" t="s">
        <v>223</v>
      </c>
      <c r="H7" s="53"/>
      <c r="I7" s="52" t="s">
        <v>222</v>
      </c>
      <c r="J7" s="53"/>
      <c r="K7" s="52" t="s">
        <v>221</v>
      </c>
      <c r="L7" s="53"/>
      <c r="M7" s="52" t="s">
        <v>214</v>
      </c>
      <c r="N7" s="53"/>
      <c r="O7" s="50"/>
      <c r="P7" s="51"/>
    </row>
    <row r="8" spans="1:16" ht="58.2" customHeight="1">
      <c r="A8" s="63"/>
      <c r="B8" s="65"/>
      <c r="C8" s="25" t="s">
        <v>203</v>
      </c>
      <c r="D8" s="12" t="s">
        <v>650</v>
      </c>
      <c r="E8" s="25" t="s">
        <v>203</v>
      </c>
      <c r="F8" s="12" t="s">
        <v>650</v>
      </c>
      <c r="G8" s="25" t="s">
        <v>203</v>
      </c>
      <c r="H8" s="12" t="s">
        <v>650</v>
      </c>
      <c r="I8" s="25" t="s">
        <v>203</v>
      </c>
      <c r="J8" s="12" t="s">
        <v>650</v>
      </c>
      <c r="K8" s="25" t="s">
        <v>203</v>
      </c>
      <c r="L8" s="12" t="s">
        <v>650</v>
      </c>
      <c r="M8" s="25" t="s">
        <v>203</v>
      </c>
      <c r="N8" s="12" t="s">
        <v>650</v>
      </c>
      <c r="O8" s="25" t="s">
        <v>203</v>
      </c>
      <c r="P8" s="12" t="s">
        <v>650</v>
      </c>
    </row>
    <row r="9" spans="1:16">
      <c r="A9" s="54" t="s">
        <v>645</v>
      </c>
      <c r="B9" s="56"/>
      <c r="C9" s="10">
        <v>54</v>
      </c>
      <c r="D9" s="10">
        <v>171</v>
      </c>
      <c r="E9" s="10">
        <v>155</v>
      </c>
      <c r="F9" s="10">
        <v>429</v>
      </c>
      <c r="G9" s="10">
        <v>365</v>
      </c>
      <c r="H9" s="10">
        <v>1038</v>
      </c>
      <c r="I9" s="10">
        <v>280</v>
      </c>
      <c r="J9" s="10">
        <v>800</v>
      </c>
      <c r="K9" s="10">
        <v>218</v>
      </c>
      <c r="L9" s="10">
        <v>575</v>
      </c>
      <c r="M9" s="10">
        <v>38</v>
      </c>
      <c r="N9" s="10">
        <v>123</v>
      </c>
      <c r="O9" s="23">
        <f t="shared" ref="O9:P14" si="0">C9+E9+G9+I9+K9+M9</f>
        <v>1110</v>
      </c>
      <c r="P9" s="23">
        <f t="shared" si="0"/>
        <v>3136</v>
      </c>
    </row>
    <row r="10" spans="1:16">
      <c r="A10" s="36" t="s">
        <v>644</v>
      </c>
      <c r="B10" s="24" t="s">
        <v>643</v>
      </c>
      <c r="C10" s="10">
        <v>4</v>
      </c>
      <c r="D10" s="10">
        <v>16</v>
      </c>
      <c r="E10" s="10">
        <v>9</v>
      </c>
      <c r="F10" s="10">
        <v>22</v>
      </c>
      <c r="G10" s="10">
        <v>22</v>
      </c>
      <c r="H10" s="10">
        <v>54</v>
      </c>
      <c r="I10" s="10">
        <v>24</v>
      </c>
      <c r="J10" s="10">
        <v>52</v>
      </c>
      <c r="K10" s="10">
        <v>163</v>
      </c>
      <c r="L10" s="10">
        <v>232</v>
      </c>
      <c r="M10" s="10">
        <v>5</v>
      </c>
      <c r="N10" s="10">
        <v>8</v>
      </c>
      <c r="O10" s="23">
        <f t="shared" si="0"/>
        <v>227</v>
      </c>
      <c r="P10" s="23">
        <f t="shared" si="0"/>
        <v>384</v>
      </c>
    </row>
    <row r="11" spans="1:16">
      <c r="A11" s="34"/>
      <c r="B11" s="24" t="s">
        <v>642</v>
      </c>
      <c r="C11" s="10">
        <v>7</v>
      </c>
      <c r="D11" s="10">
        <v>19</v>
      </c>
      <c r="E11" s="10">
        <v>8</v>
      </c>
      <c r="F11" s="10">
        <v>13</v>
      </c>
      <c r="G11" s="10">
        <v>0</v>
      </c>
      <c r="H11" s="10">
        <v>1</v>
      </c>
      <c r="I11" s="10">
        <v>0</v>
      </c>
      <c r="J11" s="10">
        <v>1</v>
      </c>
      <c r="K11" s="10">
        <v>1</v>
      </c>
      <c r="L11" s="10">
        <v>2</v>
      </c>
      <c r="M11" s="10">
        <v>0</v>
      </c>
      <c r="N11" s="10">
        <v>1</v>
      </c>
      <c r="O11" s="23">
        <f t="shared" si="0"/>
        <v>16</v>
      </c>
      <c r="P11" s="23">
        <f t="shared" si="0"/>
        <v>37</v>
      </c>
    </row>
    <row r="12" spans="1:16">
      <c r="A12" s="54" t="s">
        <v>641</v>
      </c>
      <c r="B12" s="56"/>
      <c r="C12" s="10">
        <v>3</v>
      </c>
      <c r="D12" s="10">
        <v>7</v>
      </c>
      <c r="E12" s="10">
        <v>19</v>
      </c>
      <c r="F12" s="10">
        <v>36</v>
      </c>
      <c r="G12" s="10">
        <v>31</v>
      </c>
      <c r="H12" s="10">
        <v>91</v>
      </c>
      <c r="I12" s="10">
        <v>38</v>
      </c>
      <c r="J12" s="10">
        <v>103</v>
      </c>
      <c r="K12" s="10">
        <v>18</v>
      </c>
      <c r="L12" s="10">
        <v>35</v>
      </c>
      <c r="M12" s="10">
        <v>10</v>
      </c>
      <c r="N12" s="10">
        <v>21</v>
      </c>
      <c r="O12" s="23">
        <f t="shared" si="0"/>
        <v>119</v>
      </c>
      <c r="P12" s="23">
        <f t="shared" si="0"/>
        <v>293</v>
      </c>
    </row>
    <row r="13" spans="1:16">
      <c r="A13" s="54" t="s">
        <v>262</v>
      </c>
      <c r="B13" s="56"/>
      <c r="C13" s="10">
        <v>6</v>
      </c>
      <c r="D13" s="10">
        <v>15</v>
      </c>
      <c r="E13" s="10">
        <v>12</v>
      </c>
      <c r="F13" s="10">
        <v>31</v>
      </c>
      <c r="G13" s="10">
        <v>32</v>
      </c>
      <c r="H13" s="10">
        <v>111</v>
      </c>
      <c r="I13" s="10">
        <v>20</v>
      </c>
      <c r="J13" s="10">
        <v>52</v>
      </c>
      <c r="K13" s="10">
        <v>34</v>
      </c>
      <c r="L13" s="10">
        <v>79</v>
      </c>
      <c r="M13" s="10">
        <v>2</v>
      </c>
      <c r="N13" s="10">
        <v>15</v>
      </c>
      <c r="O13" s="23">
        <f t="shared" si="0"/>
        <v>106</v>
      </c>
      <c r="P13" s="23">
        <f t="shared" si="0"/>
        <v>303</v>
      </c>
    </row>
    <row r="14" spans="1:16">
      <c r="A14" s="69" t="s">
        <v>61</v>
      </c>
      <c r="B14" s="71"/>
      <c r="C14" s="21">
        <f t="shared" ref="C14:N14" si="1">SUM(C9:C13)</f>
        <v>74</v>
      </c>
      <c r="D14" s="21">
        <f t="shared" si="1"/>
        <v>228</v>
      </c>
      <c r="E14" s="21">
        <f t="shared" si="1"/>
        <v>203</v>
      </c>
      <c r="F14" s="21">
        <f t="shared" si="1"/>
        <v>531</v>
      </c>
      <c r="G14" s="21">
        <f t="shared" si="1"/>
        <v>450</v>
      </c>
      <c r="H14" s="21">
        <f t="shared" si="1"/>
        <v>1295</v>
      </c>
      <c r="I14" s="21">
        <f t="shared" si="1"/>
        <v>362</v>
      </c>
      <c r="J14" s="21">
        <f t="shared" si="1"/>
        <v>1008</v>
      </c>
      <c r="K14" s="21">
        <f t="shared" si="1"/>
        <v>434</v>
      </c>
      <c r="L14" s="21">
        <f t="shared" si="1"/>
        <v>923</v>
      </c>
      <c r="M14" s="21">
        <f t="shared" si="1"/>
        <v>55</v>
      </c>
      <c r="N14" s="21">
        <f t="shared" si="1"/>
        <v>168</v>
      </c>
      <c r="O14" s="23">
        <f t="shared" si="0"/>
        <v>1578</v>
      </c>
      <c r="P14" s="23">
        <f t="shared" si="0"/>
        <v>4153</v>
      </c>
    </row>
    <row r="15" spans="1:16">
      <c r="A15" s="16"/>
    </row>
    <row r="16" spans="1:16">
      <c r="A16" s="16" t="s">
        <v>220</v>
      </c>
      <c r="B16" s="16"/>
    </row>
    <row r="17" spans="1:2">
      <c r="A17" s="16" t="s">
        <v>219</v>
      </c>
      <c r="B17" s="16"/>
    </row>
  </sheetData>
  <mergeCells count="13">
    <mergeCell ref="O6:P7"/>
    <mergeCell ref="A14:B14"/>
    <mergeCell ref="C7:D7"/>
    <mergeCell ref="E7:F7"/>
    <mergeCell ref="G7:H7"/>
    <mergeCell ref="M7:N7"/>
    <mergeCell ref="A9:B9"/>
    <mergeCell ref="A12:B12"/>
    <mergeCell ref="A13:B13"/>
    <mergeCell ref="I7:J7"/>
    <mergeCell ref="K7:L7"/>
    <mergeCell ref="A6:B8"/>
    <mergeCell ref="C6:N6"/>
  </mergeCells>
  <phoneticPr fontId="3"/>
  <pageMargins left="0.70866141732283472" right="0.70866141732283472" top="0.74803149606299213" bottom="0.74803149606299213" header="0.31496062992125984" footer="0.31496062992125984"/>
  <pageSetup paperSize="267"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D751-D61D-442A-B970-6BF8F35C2F84}">
  <sheetPr>
    <pageSetUpPr fitToPage="1"/>
  </sheetPr>
  <dimension ref="A1:B14"/>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81</v>
      </c>
    </row>
    <row r="6" spans="1:2">
      <c r="A6" s="13" t="s">
        <v>80</v>
      </c>
      <c r="B6" s="12" t="s">
        <v>79</v>
      </c>
    </row>
    <row r="7" spans="1:2">
      <c r="A7" s="11" t="s">
        <v>78</v>
      </c>
      <c r="B7" s="10">
        <v>209</v>
      </c>
    </row>
    <row r="8" spans="1:2">
      <c r="A8" s="11" t="s">
        <v>77</v>
      </c>
      <c r="B8" s="10">
        <v>280</v>
      </c>
    </row>
    <row r="9" spans="1:2">
      <c r="A9" s="11" t="s">
        <v>76</v>
      </c>
      <c r="B9" s="10">
        <v>278</v>
      </c>
    </row>
    <row r="10" spans="1:2">
      <c r="A10" s="11" t="s">
        <v>75</v>
      </c>
      <c r="B10" s="10">
        <v>286</v>
      </c>
    </row>
    <row r="11" spans="1:2">
      <c r="A11" s="11" t="s">
        <v>74</v>
      </c>
      <c r="B11" s="10">
        <v>282</v>
      </c>
    </row>
    <row r="12" spans="1:2">
      <c r="A12" s="11" t="s">
        <v>73</v>
      </c>
      <c r="B12" s="10">
        <v>129</v>
      </c>
    </row>
    <row r="13" spans="1:2">
      <c r="A13" s="11" t="s">
        <v>72</v>
      </c>
      <c r="B13" s="10">
        <v>114</v>
      </c>
    </row>
    <row r="14" spans="1:2">
      <c r="A14" s="9" t="s">
        <v>61</v>
      </c>
      <c r="B14" s="8">
        <f>SUM(B7:B13)</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D1D43-51AA-476E-A990-7F217B0DB1C6}">
  <sheetPr>
    <pageSetUpPr fitToPage="1"/>
  </sheetPr>
  <dimension ref="A1:B9"/>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85</v>
      </c>
    </row>
    <row r="6" spans="1:2">
      <c r="A6" s="13" t="s">
        <v>84</v>
      </c>
      <c r="B6" s="12" t="s">
        <v>79</v>
      </c>
    </row>
    <row r="7" spans="1:2">
      <c r="A7" s="11" t="s">
        <v>83</v>
      </c>
      <c r="B7" s="10">
        <v>1329</v>
      </c>
    </row>
    <row r="8" spans="1:2">
      <c r="A8" s="11" t="s">
        <v>82</v>
      </c>
      <c r="B8" s="10">
        <v>249</v>
      </c>
    </row>
    <row r="9" spans="1:2">
      <c r="A9" s="9" t="s">
        <v>61</v>
      </c>
      <c r="B9" s="8">
        <f>SUM(B7:B8)</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336C-2D42-47F3-B2A1-234A23F3B09E}">
  <sheetPr>
    <pageSetUpPr fitToPage="1"/>
  </sheetPr>
  <dimension ref="A1:B20"/>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71</v>
      </c>
    </row>
    <row r="2" spans="1:2" ht="19.8">
      <c r="A2" s="14" t="s">
        <v>70</v>
      </c>
    </row>
    <row r="3" spans="1:2" ht="19.8">
      <c r="A3" s="14" t="s">
        <v>69</v>
      </c>
    </row>
    <row r="4" spans="1:2" ht="19.8">
      <c r="A4" s="14"/>
    </row>
    <row r="5" spans="1:2" ht="19.8">
      <c r="A5" s="14" t="s">
        <v>100</v>
      </c>
    </row>
    <row r="6" spans="1:2">
      <c r="A6" s="13" t="s">
        <v>99</v>
      </c>
      <c r="B6" s="12" t="s">
        <v>79</v>
      </c>
    </row>
    <row r="7" spans="1:2">
      <c r="A7" s="11" t="s">
        <v>98</v>
      </c>
      <c r="B7" s="10">
        <v>46</v>
      </c>
    </row>
    <row r="8" spans="1:2">
      <c r="A8" s="11" t="s">
        <v>97</v>
      </c>
      <c r="B8" s="10">
        <v>42</v>
      </c>
    </row>
    <row r="9" spans="1:2">
      <c r="A9" s="11" t="s">
        <v>96</v>
      </c>
      <c r="B9" s="10">
        <v>45</v>
      </c>
    </row>
    <row r="10" spans="1:2">
      <c r="A10" s="11" t="s">
        <v>95</v>
      </c>
      <c r="B10" s="10">
        <v>61</v>
      </c>
    </row>
    <row r="11" spans="1:2">
      <c r="A11" s="11" t="s">
        <v>94</v>
      </c>
      <c r="B11" s="10">
        <v>184</v>
      </c>
    </row>
    <row r="12" spans="1:2">
      <c r="A12" s="11" t="s">
        <v>93</v>
      </c>
      <c r="B12" s="10">
        <v>272</v>
      </c>
    </row>
    <row r="13" spans="1:2">
      <c r="A13" s="11" t="s">
        <v>92</v>
      </c>
      <c r="B13" s="10">
        <v>195</v>
      </c>
    </row>
    <row r="14" spans="1:2">
      <c r="A14" s="11" t="s">
        <v>91</v>
      </c>
      <c r="B14" s="10">
        <v>233</v>
      </c>
    </row>
    <row r="15" spans="1:2">
      <c r="A15" s="11" t="s">
        <v>90</v>
      </c>
      <c r="B15" s="10">
        <v>180</v>
      </c>
    </row>
    <row r="16" spans="1:2">
      <c r="A16" s="11" t="s">
        <v>89</v>
      </c>
      <c r="B16" s="10">
        <v>117</v>
      </c>
    </row>
    <row r="17" spans="1:2">
      <c r="A17" s="11" t="s">
        <v>88</v>
      </c>
      <c r="B17" s="10">
        <v>65</v>
      </c>
    </row>
    <row r="18" spans="1:2">
      <c r="A18" s="11" t="s">
        <v>87</v>
      </c>
      <c r="B18" s="10">
        <v>59</v>
      </c>
    </row>
    <row r="19" spans="1:2">
      <c r="A19" s="11" t="s">
        <v>86</v>
      </c>
      <c r="B19" s="10">
        <v>79</v>
      </c>
    </row>
    <row r="20" spans="1:2">
      <c r="A20" s="9" t="s">
        <v>61</v>
      </c>
      <c r="B20" s="8">
        <f>SUM(B7:B19)</f>
        <v>1578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81CA-D37B-44FE-ADCF-915177D5146A}">
  <sheetPr>
    <pageSetUpPr fitToPage="1"/>
  </sheetPr>
  <dimension ref="A1:E57"/>
  <sheetViews>
    <sheetView zoomScaleNormal="100" zoomScaleSheetLayoutView="100" workbookViewId="0"/>
  </sheetViews>
  <sheetFormatPr defaultColWidth="9" defaultRowHeight="18"/>
  <cols>
    <col min="1" max="1" width="33.09765625" style="7" customWidth="1"/>
    <col min="2" max="5" width="15.59765625" style="7" customWidth="1"/>
    <col min="6" max="16384" width="9" style="7"/>
  </cols>
  <sheetData>
    <row r="1" spans="1:5" ht="19.8">
      <c r="A1" s="14" t="s">
        <v>71</v>
      </c>
    </row>
    <row r="2" spans="1:5" ht="19.8">
      <c r="A2" s="14" t="s">
        <v>70</v>
      </c>
    </row>
    <row r="3" spans="1:5" ht="19.8">
      <c r="A3" s="14" t="s">
        <v>69</v>
      </c>
    </row>
    <row r="4" spans="1:5" ht="19.8">
      <c r="A4" s="14"/>
    </row>
    <row r="5" spans="1:5" ht="19.8">
      <c r="A5" s="14" t="s">
        <v>151</v>
      </c>
    </row>
    <row r="6" spans="1:5" ht="36" customHeight="1">
      <c r="A6" s="40" t="s">
        <v>13</v>
      </c>
      <c r="B6" s="38" t="s">
        <v>150</v>
      </c>
      <c r="C6" s="39"/>
      <c r="D6" s="38" t="s">
        <v>649</v>
      </c>
      <c r="E6" s="39"/>
    </row>
    <row r="7" spans="1:5">
      <c r="A7" s="41"/>
      <c r="B7" s="20" t="s">
        <v>149</v>
      </c>
      <c r="C7" s="20" t="s">
        <v>148</v>
      </c>
      <c r="D7" s="20" t="s">
        <v>149</v>
      </c>
      <c r="E7" s="20" t="s">
        <v>148</v>
      </c>
    </row>
    <row r="8" spans="1:5">
      <c r="A8" s="18" t="s">
        <v>147</v>
      </c>
      <c r="B8" s="10">
        <v>88</v>
      </c>
      <c r="C8" s="17">
        <f t="shared" ref="C8:C53" si="0">B8/$B$53*100</f>
        <v>5.4220579174368453</v>
      </c>
      <c r="D8" s="10">
        <v>195</v>
      </c>
      <c r="E8" s="17">
        <f t="shared" ref="E8:E53" si="1">D8/$D$53*100</f>
        <v>4.540162980209546</v>
      </c>
    </row>
    <row r="9" spans="1:5">
      <c r="A9" s="18" t="s">
        <v>146</v>
      </c>
      <c r="B9" s="10">
        <v>42</v>
      </c>
      <c r="C9" s="17">
        <f t="shared" si="0"/>
        <v>2.5878003696857674</v>
      </c>
      <c r="D9" s="10">
        <v>98</v>
      </c>
      <c r="E9" s="17">
        <f t="shared" si="1"/>
        <v>2.2817229336437719</v>
      </c>
    </row>
    <row r="10" spans="1:5">
      <c r="A10" s="18" t="s">
        <v>145</v>
      </c>
      <c r="B10" s="10">
        <v>12</v>
      </c>
      <c r="C10" s="17">
        <f t="shared" si="0"/>
        <v>0.73937153419593349</v>
      </c>
      <c r="D10" s="10">
        <v>25</v>
      </c>
      <c r="E10" s="17">
        <f t="shared" si="1"/>
        <v>0.58207217694994184</v>
      </c>
    </row>
    <row r="11" spans="1:5">
      <c r="A11" s="18" t="s">
        <v>144</v>
      </c>
      <c r="B11" s="10">
        <v>15</v>
      </c>
      <c r="C11" s="17">
        <f t="shared" si="0"/>
        <v>0.92421441774491686</v>
      </c>
      <c r="D11" s="10">
        <v>33</v>
      </c>
      <c r="E11" s="17">
        <f t="shared" si="1"/>
        <v>0.76833527357392317</v>
      </c>
    </row>
    <row r="12" spans="1:5">
      <c r="A12" s="18" t="s">
        <v>143</v>
      </c>
      <c r="B12" s="10">
        <v>17</v>
      </c>
      <c r="C12" s="17">
        <f t="shared" si="0"/>
        <v>1.0474430067775724</v>
      </c>
      <c r="D12" s="10">
        <v>54</v>
      </c>
      <c r="E12" s="17">
        <f t="shared" si="1"/>
        <v>1.2572759022118742</v>
      </c>
    </row>
    <row r="13" spans="1:5">
      <c r="A13" s="18" t="s">
        <v>142</v>
      </c>
      <c r="B13" s="10">
        <v>1</v>
      </c>
      <c r="C13" s="17">
        <f t="shared" si="0"/>
        <v>6.1614294516327793E-2</v>
      </c>
      <c r="D13" s="10">
        <v>2</v>
      </c>
      <c r="E13" s="17">
        <f t="shared" si="1"/>
        <v>4.6565774155995346E-2</v>
      </c>
    </row>
    <row r="14" spans="1:5">
      <c r="A14" s="18" t="s">
        <v>141</v>
      </c>
      <c r="B14" s="10">
        <v>639</v>
      </c>
      <c r="C14" s="17">
        <f t="shared" si="0"/>
        <v>39.371534195933457</v>
      </c>
      <c r="D14" s="10">
        <v>1715</v>
      </c>
      <c r="E14" s="17">
        <f t="shared" si="1"/>
        <v>39.930151338766009</v>
      </c>
    </row>
    <row r="15" spans="1:5">
      <c r="A15" s="18" t="s">
        <v>140</v>
      </c>
      <c r="B15" s="10">
        <v>13</v>
      </c>
      <c r="C15" s="17">
        <f t="shared" si="0"/>
        <v>0.80098582871226121</v>
      </c>
      <c r="D15" s="10">
        <v>37</v>
      </c>
      <c r="E15" s="17">
        <f t="shared" si="1"/>
        <v>0.86146682188591384</v>
      </c>
    </row>
    <row r="16" spans="1:5">
      <c r="A16" s="18" t="s">
        <v>139</v>
      </c>
      <c r="B16" s="10">
        <v>22</v>
      </c>
      <c r="C16" s="17">
        <f t="shared" si="0"/>
        <v>1.3555144793592113</v>
      </c>
      <c r="D16" s="10">
        <v>36</v>
      </c>
      <c r="E16" s="17">
        <f t="shared" si="1"/>
        <v>0.83818393480791609</v>
      </c>
    </row>
    <row r="17" spans="1:5">
      <c r="A17" s="18" t="s">
        <v>138</v>
      </c>
      <c r="B17" s="10">
        <v>14</v>
      </c>
      <c r="C17" s="17">
        <f t="shared" si="0"/>
        <v>0.86260012322858892</v>
      </c>
      <c r="D17" s="10">
        <v>35</v>
      </c>
      <c r="E17" s="17">
        <f t="shared" si="1"/>
        <v>0.81490104772991845</v>
      </c>
    </row>
    <row r="18" spans="1:5">
      <c r="A18" s="18" t="s">
        <v>137</v>
      </c>
      <c r="B18" s="10">
        <v>14</v>
      </c>
      <c r="C18" s="17">
        <f t="shared" si="0"/>
        <v>0.86260012322858892</v>
      </c>
      <c r="D18" s="10">
        <v>61</v>
      </c>
      <c r="E18" s="17">
        <f t="shared" si="1"/>
        <v>1.420256111757858</v>
      </c>
    </row>
    <row r="19" spans="1:5">
      <c r="A19" s="18" t="s">
        <v>136</v>
      </c>
      <c r="B19" s="10">
        <v>5</v>
      </c>
      <c r="C19" s="17">
        <f t="shared" si="0"/>
        <v>0.30807147258163892</v>
      </c>
      <c r="D19" s="10">
        <v>12</v>
      </c>
      <c r="E19" s="17">
        <f t="shared" si="1"/>
        <v>0.27939464493597205</v>
      </c>
    </row>
    <row r="20" spans="1:5">
      <c r="A20" s="18" t="s">
        <v>135</v>
      </c>
      <c r="B20" s="10">
        <v>18</v>
      </c>
      <c r="C20" s="17">
        <f t="shared" si="0"/>
        <v>1.1090573012939002</v>
      </c>
      <c r="D20" s="10">
        <v>50</v>
      </c>
      <c r="E20" s="17">
        <f t="shared" si="1"/>
        <v>1.1641443538998837</v>
      </c>
    </row>
    <row r="21" spans="1:5">
      <c r="A21" s="18" t="s">
        <v>134</v>
      </c>
      <c r="B21" s="10">
        <v>274</v>
      </c>
      <c r="C21" s="17">
        <f t="shared" si="0"/>
        <v>16.882316697473815</v>
      </c>
      <c r="D21" s="10">
        <v>707</v>
      </c>
      <c r="E21" s="17">
        <f t="shared" si="1"/>
        <v>16.461001164144353</v>
      </c>
    </row>
    <row r="22" spans="1:5">
      <c r="A22" s="11" t="s">
        <v>133</v>
      </c>
      <c r="B22" s="10">
        <v>55</v>
      </c>
      <c r="C22" s="17">
        <f t="shared" si="0"/>
        <v>3.3887861983980283</v>
      </c>
      <c r="D22" s="10">
        <v>154</v>
      </c>
      <c r="E22" s="17">
        <f t="shared" si="1"/>
        <v>3.5855646100116414</v>
      </c>
    </row>
    <row r="23" spans="1:5">
      <c r="A23" s="11" t="s">
        <v>132</v>
      </c>
      <c r="B23" s="10">
        <v>7</v>
      </c>
      <c r="C23" s="17">
        <f t="shared" si="0"/>
        <v>0.43130006161429446</v>
      </c>
      <c r="D23" s="10">
        <v>17</v>
      </c>
      <c r="E23" s="17">
        <f t="shared" si="1"/>
        <v>0.39580908032596041</v>
      </c>
    </row>
    <row r="24" spans="1:5">
      <c r="A24" s="11" t="s">
        <v>131</v>
      </c>
      <c r="B24" s="10">
        <v>1</v>
      </c>
      <c r="C24" s="17">
        <f t="shared" si="0"/>
        <v>6.1614294516327793E-2</v>
      </c>
      <c r="D24" s="10">
        <v>4</v>
      </c>
      <c r="E24" s="17">
        <f t="shared" si="1"/>
        <v>9.3131548311990692E-2</v>
      </c>
    </row>
    <row r="25" spans="1:5">
      <c r="A25" s="11" t="s">
        <v>130</v>
      </c>
      <c r="B25" s="10">
        <v>11</v>
      </c>
      <c r="C25" s="17">
        <f t="shared" si="0"/>
        <v>0.67775723967960566</v>
      </c>
      <c r="D25" s="10">
        <v>35</v>
      </c>
      <c r="E25" s="17">
        <f t="shared" si="1"/>
        <v>0.81490104772991845</v>
      </c>
    </row>
    <row r="26" spans="1:5">
      <c r="A26" s="11" t="s">
        <v>129</v>
      </c>
      <c r="B26" s="10">
        <v>11</v>
      </c>
      <c r="C26" s="17">
        <f t="shared" si="0"/>
        <v>0.67775723967960566</v>
      </c>
      <c r="D26" s="10">
        <v>41</v>
      </c>
      <c r="E26" s="17">
        <f t="shared" si="1"/>
        <v>0.9545983701979045</v>
      </c>
    </row>
    <row r="27" spans="1:5">
      <c r="A27" s="18" t="s">
        <v>128</v>
      </c>
      <c r="B27" s="10">
        <v>0</v>
      </c>
      <c r="C27" s="17">
        <f t="shared" si="0"/>
        <v>0</v>
      </c>
      <c r="D27" s="10">
        <v>2</v>
      </c>
      <c r="E27" s="17">
        <f t="shared" si="1"/>
        <v>4.6565774155995346E-2</v>
      </c>
    </row>
    <row r="28" spans="1:5">
      <c r="A28" s="18" t="s">
        <v>127</v>
      </c>
      <c r="B28" s="10">
        <v>6</v>
      </c>
      <c r="C28" s="17">
        <f t="shared" si="0"/>
        <v>0.36968576709796674</v>
      </c>
      <c r="D28" s="10">
        <v>17</v>
      </c>
      <c r="E28" s="17">
        <f t="shared" si="1"/>
        <v>0.39580908032596041</v>
      </c>
    </row>
    <row r="29" spans="1:5">
      <c r="A29" s="11" t="s">
        <v>126</v>
      </c>
      <c r="B29" s="10">
        <v>3</v>
      </c>
      <c r="C29" s="17">
        <f t="shared" si="0"/>
        <v>0.18484288354898337</v>
      </c>
      <c r="D29" s="10">
        <v>11</v>
      </c>
      <c r="E29" s="17">
        <f t="shared" si="1"/>
        <v>0.25611175785797441</v>
      </c>
    </row>
    <row r="30" spans="1:5">
      <c r="A30" s="11" t="s">
        <v>125</v>
      </c>
      <c r="B30" s="10">
        <v>2</v>
      </c>
      <c r="C30" s="17">
        <f t="shared" si="0"/>
        <v>0.12322858903265559</v>
      </c>
      <c r="D30" s="10">
        <v>7</v>
      </c>
      <c r="E30" s="17">
        <f t="shared" si="1"/>
        <v>0.16298020954598369</v>
      </c>
    </row>
    <row r="31" spans="1:5">
      <c r="A31" s="19" t="s">
        <v>124</v>
      </c>
      <c r="B31" s="10">
        <v>3</v>
      </c>
      <c r="C31" s="17">
        <f t="shared" si="0"/>
        <v>0.18484288354898337</v>
      </c>
      <c r="D31" s="10">
        <v>6</v>
      </c>
      <c r="E31" s="17">
        <f t="shared" si="1"/>
        <v>0.13969732246798602</v>
      </c>
    </row>
    <row r="32" spans="1:5">
      <c r="A32" s="19" t="s">
        <v>123</v>
      </c>
      <c r="B32" s="10">
        <v>33</v>
      </c>
      <c r="C32" s="17">
        <f t="shared" si="0"/>
        <v>2.033271719038817</v>
      </c>
      <c r="D32" s="10">
        <v>96</v>
      </c>
      <c r="E32" s="17">
        <f t="shared" si="1"/>
        <v>2.2351571594877764</v>
      </c>
    </row>
    <row r="33" spans="1:5">
      <c r="A33" s="19" t="s">
        <v>122</v>
      </c>
      <c r="B33" s="10">
        <v>5</v>
      </c>
      <c r="C33" s="17">
        <f t="shared" si="0"/>
        <v>0.30807147258163892</v>
      </c>
      <c r="D33" s="10">
        <v>16</v>
      </c>
      <c r="E33" s="17">
        <f t="shared" si="1"/>
        <v>0.37252619324796277</v>
      </c>
    </row>
    <row r="34" spans="1:5">
      <c r="A34" s="11" t="s">
        <v>121</v>
      </c>
      <c r="B34" s="10">
        <v>5</v>
      </c>
      <c r="C34" s="17">
        <f t="shared" si="0"/>
        <v>0.30807147258163892</v>
      </c>
      <c r="D34" s="10">
        <v>14</v>
      </c>
      <c r="E34" s="17">
        <f t="shared" si="1"/>
        <v>0.32596041909196738</v>
      </c>
    </row>
    <row r="35" spans="1:5">
      <c r="A35" s="11" t="s">
        <v>120</v>
      </c>
      <c r="B35" s="10">
        <v>8</v>
      </c>
      <c r="C35" s="17">
        <f t="shared" si="0"/>
        <v>0.49291435613062234</v>
      </c>
      <c r="D35" s="10">
        <v>22</v>
      </c>
      <c r="E35" s="17">
        <f t="shared" si="1"/>
        <v>0.51222351571594882</v>
      </c>
    </row>
    <row r="36" spans="1:5">
      <c r="A36" s="11" t="s">
        <v>119</v>
      </c>
      <c r="B36" s="10">
        <v>14</v>
      </c>
      <c r="C36" s="17">
        <f t="shared" si="0"/>
        <v>0.86260012322858892</v>
      </c>
      <c r="D36" s="10">
        <v>46</v>
      </c>
      <c r="E36" s="17">
        <f t="shared" si="1"/>
        <v>1.0710128055878929</v>
      </c>
    </row>
    <row r="37" spans="1:5">
      <c r="A37" s="11" t="s">
        <v>118</v>
      </c>
      <c r="B37" s="10">
        <v>1</v>
      </c>
      <c r="C37" s="17">
        <f t="shared" si="0"/>
        <v>6.1614294516327793E-2</v>
      </c>
      <c r="D37" s="10">
        <v>3</v>
      </c>
      <c r="E37" s="17">
        <f t="shared" si="1"/>
        <v>6.9848661233993012E-2</v>
      </c>
    </row>
    <row r="38" spans="1:5">
      <c r="A38" s="11" t="s">
        <v>117</v>
      </c>
      <c r="B38" s="10">
        <v>33</v>
      </c>
      <c r="C38" s="17">
        <f t="shared" si="0"/>
        <v>2.033271719038817</v>
      </c>
      <c r="D38" s="10">
        <v>111</v>
      </c>
      <c r="E38" s="17">
        <f t="shared" si="1"/>
        <v>2.5844004656577413</v>
      </c>
    </row>
    <row r="39" spans="1:5">
      <c r="A39" s="11" t="s">
        <v>116</v>
      </c>
      <c r="B39" s="10">
        <v>5</v>
      </c>
      <c r="C39" s="17">
        <f t="shared" si="0"/>
        <v>0.30807147258163892</v>
      </c>
      <c r="D39" s="10">
        <v>14</v>
      </c>
      <c r="E39" s="17">
        <f t="shared" si="1"/>
        <v>0.32596041909196738</v>
      </c>
    </row>
    <row r="40" spans="1:5">
      <c r="A40" s="18" t="s">
        <v>115</v>
      </c>
      <c r="B40" s="10">
        <v>7</v>
      </c>
      <c r="C40" s="17">
        <f t="shared" si="0"/>
        <v>0.43130006161429446</v>
      </c>
      <c r="D40" s="10">
        <v>20</v>
      </c>
      <c r="E40" s="17">
        <f t="shared" si="1"/>
        <v>0.46565774155995343</v>
      </c>
    </row>
    <row r="41" spans="1:5">
      <c r="A41" s="18" t="s">
        <v>114</v>
      </c>
      <c r="B41" s="10">
        <v>0</v>
      </c>
      <c r="C41" s="17">
        <f t="shared" si="0"/>
        <v>0</v>
      </c>
      <c r="D41" s="10">
        <v>3</v>
      </c>
      <c r="E41" s="17">
        <f t="shared" si="1"/>
        <v>6.9848661233993012E-2</v>
      </c>
    </row>
    <row r="42" spans="1:5">
      <c r="A42" s="18" t="s">
        <v>113</v>
      </c>
      <c r="B42" s="10">
        <v>27</v>
      </c>
      <c r="C42" s="17">
        <f t="shared" si="0"/>
        <v>1.6635859519408502</v>
      </c>
      <c r="D42" s="10">
        <v>91</v>
      </c>
      <c r="E42" s="17">
        <f t="shared" si="1"/>
        <v>2.1187427240977881</v>
      </c>
    </row>
    <row r="43" spans="1:5">
      <c r="A43" s="18" t="s">
        <v>112</v>
      </c>
      <c r="B43" s="10">
        <v>43</v>
      </c>
      <c r="C43" s="17">
        <f t="shared" si="0"/>
        <v>2.6494146642020948</v>
      </c>
      <c r="D43" s="10">
        <v>119</v>
      </c>
      <c r="E43" s="17">
        <f t="shared" si="1"/>
        <v>2.7706635622817228</v>
      </c>
    </row>
    <row r="44" spans="1:5">
      <c r="A44" s="18" t="s">
        <v>111</v>
      </c>
      <c r="B44" s="10">
        <v>0</v>
      </c>
      <c r="C44" s="17">
        <f t="shared" si="0"/>
        <v>0</v>
      </c>
      <c r="D44" s="10">
        <v>0</v>
      </c>
      <c r="E44" s="17">
        <f t="shared" si="1"/>
        <v>0</v>
      </c>
    </row>
    <row r="45" spans="1:5">
      <c r="A45" s="18" t="s">
        <v>110</v>
      </c>
      <c r="B45" s="10">
        <v>7</v>
      </c>
      <c r="C45" s="17">
        <f t="shared" si="0"/>
        <v>0.43130006161429446</v>
      </c>
      <c r="D45" s="10">
        <v>16</v>
      </c>
      <c r="E45" s="17">
        <f t="shared" si="1"/>
        <v>0.37252619324796277</v>
      </c>
    </row>
    <row r="46" spans="1:5">
      <c r="A46" s="18" t="s">
        <v>109</v>
      </c>
      <c r="B46" s="10">
        <v>0</v>
      </c>
      <c r="C46" s="17">
        <f t="shared" si="0"/>
        <v>0</v>
      </c>
      <c r="D46" s="10">
        <v>3</v>
      </c>
      <c r="E46" s="17">
        <f t="shared" si="1"/>
        <v>6.9848661233993012E-2</v>
      </c>
    </row>
    <row r="47" spans="1:5">
      <c r="A47" s="18" t="s">
        <v>108</v>
      </c>
      <c r="B47" s="10">
        <v>1</v>
      </c>
      <c r="C47" s="17">
        <f t="shared" si="0"/>
        <v>6.1614294516327793E-2</v>
      </c>
      <c r="D47" s="10">
        <v>4</v>
      </c>
      <c r="E47" s="17">
        <f t="shared" si="1"/>
        <v>9.3131548311990692E-2</v>
      </c>
    </row>
    <row r="48" spans="1:5">
      <c r="A48" s="18" t="s">
        <v>107</v>
      </c>
      <c r="B48" s="10">
        <v>0</v>
      </c>
      <c r="C48" s="17">
        <f t="shared" si="0"/>
        <v>0</v>
      </c>
      <c r="D48" s="10">
        <v>2</v>
      </c>
      <c r="E48" s="17">
        <f t="shared" si="1"/>
        <v>4.6565774155995346E-2</v>
      </c>
    </row>
    <row r="49" spans="1:5">
      <c r="A49" s="18" t="s">
        <v>106</v>
      </c>
      <c r="B49" s="10">
        <v>8</v>
      </c>
      <c r="C49" s="17">
        <f t="shared" si="0"/>
        <v>0.49291435613062234</v>
      </c>
      <c r="D49" s="10">
        <v>14</v>
      </c>
      <c r="E49" s="17">
        <f t="shared" si="1"/>
        <v>0.32596041909196738</v>
      </c>
    </row>
    <row r="50" spans="1:5">
      <c r="A50" s="18" t="s">
        <v>105</v>
      </c>
      <c r="B50" s="10">
        <v>14</v>
      </c>
      <c r="C50" s="17">
        <f t="shared" si="0"/>
        <v>0.86260012322858892</v>
      </c>
      <c r="D50" s="10">
        <v>32</v>
      </c>
      <c r="E50" s="17">
        <f t="shared" si="1"/>
        <v>0.74505238649592553</v>
      </c>
    </row>
    <row r="51" spans="1:5">
      <c r="A51" s="18" t="s">
        <v>104</v>
      </c>
      <c r="B51" s="10">
        <v>29</v>
      </c>
      <c r="C51" s="17">
        <f t="shared" si="0"/>
        <v>1.7868145409735057</v>
      </c>
      <c r="D51" s="10">
        <v>70</v>
      </c>
      <c r="E51" s="17">
        <f t="shared" si="1"/>
        <v>1.6298020954598369</v>
      </c>
    </row>
    <row r="52" spans="1:5">
      <c r="A52" s="18" t="s">
        <v>103</v>
      </c>
      <c r="B52" s="10">
        <v>110</v>
      </c>
      <c r="C52" s="17">
        <f t="shared" si="0"/>
        <v>6.7775723967960566</v>
      </c>
      <c r="D52" s="10">
        <v>245</v>
      </c>
      <c r="E52" s="17">
        <f t="shared" si="1"/>
        <v>5.7043073341094299</v>
      </c>
    </row>
    <row r="53" spans="1:5">
      <c r="A53" s="9" t="s">
        <v>61</v>
      </c>
      <c r="B53" s="8">
        <f>SUM(B8:B52)</f>
        <v>1623</v>
      </c>
      <c r="C53" s="17">
        <f t="shared" si="0"/>
        <v>100</v>
      </c>
      <c r="D53" s="8">
        <f>SUM(D8:D52)</f>
        <v>4295</v>
      </c>
      <c r="E53" s="17">
        <f t="shared" si="1"/>
        <v>100</v>
      </c>
    </row>
    <row r="54" spans="1:5">
      <c r="A54" s="16"/>
    </row>
    <row r="55" spans="1:5">
      <c r="A55" s="16" t="s">
        <v>102</v>
      </c>
    </row>
    <row r="56" spans="1:5">
      <c r="A56" s="16" t="s">
        <v>101</v>
      </c>
    </row>
    <row r="57" spans="1:5">
      <c r="A57" s="16"/>
    </row>
  </sheetData>
  <mergeCells count="3">
    <mergeCell ref="B6:C6"/>
    <mergeCell ref="D6:E6"/>
    <mergeCell ref="A6:A7"/>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DF63-335A-4B09-98FA-863FC5F08E29}">
  <sheetPr>
    <pageSetUpPr fitToPage="1"/>
  </sheetPr>
  <dimension ref="A1:E60"/>
  <sheetViews>
    <sheetView zoomScaleNormal="100" zoomScaleSheetLayoutView="100" workbookViewId="0"/>
  </sheetViews>
  <sheetFormatPr defaultColWidth="9" defaultRowHeight="18"/>
  <cols>
    <col min="1" max="1" width="30.59765625" style="7" customWidth="1"/>
    <col min="2" max="5" width="15.59765625" style="7" customWidth="1"/>
    <col min="6" max="16384" width="9" style="7"/>
  </cols>
  <sheetData>
    <row r="1" spans="1:5" ht="19.8">
      <c r="A1" s="14" t="s">
        <v>71</v>
      </c>
    </row>
    <row r="2" spans="1:5" ht="19.8">
      <c r="A2" s="14" t="s">
        <v>70</v>
      </c>
    </row>
    <row r="3" spans="1:5" ht="19.8">
      <c r="A3" s="14" t="s">
        <v>69</v>
      </c>
    </row>
    <row r="4" spans="1:5" ht="19.8">
      <c r="A4" s="14"/>
    </row>
    <row r="5" spans="1:5" ht="19.8">
      <c r="A5" s="14" t="s">
        <v>201</v>
      </c>
    </row>
    <row r="6" spans="1:5" ht="36" customHeight="1">
      <c r="A6" s="42" t="s">
        <v>15</v>
      </c>
      <c r="B6" s="38" t="s">
        <v>150</v>
      </c>
      <c r="C6" s="39"/>
      <c r="D6" s="38" t="s">
        <v>649</v>
      </c>
      <c r="E6" s="39"/>
    </row>
    <row r="7" spans="1:5">
      <c r="A7" s="43"/>
      <c r="B7" s="20" t="s">
        <v>149</v>
      </c>
      <c r="C7" s="20" t="s">
        <v>148</v>
      </c>
      <c r="D7" s="20" t="s">
        <v>149</v>
      </c>
      <c r="E7" s="20" t="s">
        <v>148</v>
      </c>
    </row>
    <row r="8" spans="1:5">
      <c r="A8" s="11" t="s">
        <v>200</v>
      </c>
      <c r="B8" s="10">
        <v>78</v>
      </c>
      <c r="C8" s="17">
        <f t="shared" ref="C8:C39" si="0">B8/$B$56*100</f>
        <v>4.0123456790123457</v>
      </c>
      <c r="D8" s="10">
        <v>156</v>
      </c>
      <c r="E8" s="17">
        <f t="shared" ref="E8:E39" si="1">D8/$D$56*100</f>
        <v>3.0332490764145441</v>
      </c>
    </row>
    <row r="9" spans="1:5">
      <c r="A9" s="11" t="s">
        <v>199</v>
      </c>
      <c r="B9" s="10">
        <v>93</v>
      </c>
      <c r="C9" s="17">
        <f t="shared" si="0"/>
        <v>4.7839506172839501</v>
      </c>
      <c r="D9" s="10">
        <v>260</v>
      </c>
      <c r="E9" s="17">
        <f t="shared" si="1"/>
        <v>5.0554151273575734</v>
      </c>
    </row>
    <row r="10" spans="1:5">
      <c r="A10" s="11" t="s">
        <v>198</v>
      </c>
      <c r="B10" s="10">
        <v>94</v>
      </c>
      <c r="C10" s="17">
        <f t="shared" si="0"/>
        <v>4.8353909465020575</v>
      </c>
      <c r="D10" s="10">
        <v>290</v>
      </c>
      <c r="E10" s="17">
        <f t="shared" si="1"/>
        <v>5.6387322574372938</v>
      </c>
    </row>
    <row r="11" spans="1:5">
      <c r="A11" s="11" t="s">
        <v>197</v>
      </c>
      <c r="B11" s="10">
        <v>70</v>
      </c>
      <c r="C11" s="17">
        <f t="shared" si="0"/>
        <v>3.6008230452674899</v>
      </c>
      <c r="D11" s="10">
        <v>196</v>
      </c>
      <c r="E11" s="17">
        <f t="shared" si="1"/>
        <v>3.8110052498541704</v>
      </c>
    </row>
    <row r="12" spans="1:5">
      <c r="A12" s="11" t="s">
        <v>196</v>
      </c>
      <c r="B12" s="10">
        <v>40</v>
      </c>
      <c r="C12" s="17">
        <f t="shared" si="0"/>
        <v>2.0576131687242798</v>
      </c>
      <c r="D12" s="10">
        <v>107</v>
      </c>
      <c r="E12" s="17">
        <f t="shared" si="1"/>
        <v>2.0804977639510014</v>
      </c>
    </row>
    <row r="13" spans="1:5">
      <c r="A13" s="11" t="s">
        <v>195</v>
      </c>
      <c r="B13" s="10">
        <v>112</v>
      </c>
      <c r="C13" s="17">
        <f t="shared" si="0"/>
        <v>5.761316872427984</v>
      </c>
      <c r="D13" s="10">
        <v>328</v>
      </c>
      <c r="E13" s="17">
        <f t="shared" si="1"/>
        <v>6.3776006222049393</v>
      </c>
    </row>
    <row r="14" spans="1:5">
      <c r="A14" s="11" t="s">
        <v>194</v>
      </c>
      <c r="B14" s="10">
        <v>12</v>
      </c>
      <c r="C14" s="17">
        <f t="shared" si="0"/>
        <v>0.61728395061728392</v>
      </c>
      <c r="D14" s="10">
        <v>24</v>
      </c>
      <c r="E14" s="17">
        <f t="shared" si="1"/>
        <v>0.46665370406377599</v>
      </c>
    </row>
    <row r="15" spans="1:5">
      <c r="A15" s="11" t="s">
        <v>193</v>
      </c>
      <c r="B15" s="10">
        <v>6</v>
      </c>
      <c r="C15" s="17">
        <f t="shared" si="0"/>
        <v>0.30864197530864196</v>
      </c>
      <c r="D15" s="10">
        <v>16</v>
      </c>
      <c r="E15" s="17">
        <f t="shared" si="1"/>
        <v>0.31110246937585068</v>
      </c>
    </row>
    <row r="16" spans="1:5">
      <c r="A16" s="11" t="s">
        <v>192</v>
      </c>
      <c r="B16" s="10">
        <v>23</v>
      </c>
      <c r="C16" s="17">
        <f t="shared" si="0"/>
        <v>1.1831275720164609</v>
      </c>
      <c r="D16" s="10">
        <v>65</v>
      </c>
      <c r="E16" s="17">
        <f t="shared" si="1"/>
        <v>1.2638537818393933</v>
      </c>
    </row>
    <row r="17" spans="1:5">
      <c r="A17" s="11" t="s">
        <v>191</v>
      </c>
      <c r="B17" s="10">
        <v>16</v>
      </c>
      <c r="C17" s="17">
        <f t="shared" si="0"/>
        <v>0.82304526748971196</v>
      </c>
      <c r="D17" s="10">
        <v>25</v>
      </c>
      <c r="E17" s="17">
        <f t="shared" si="1"/>
        <v>0.48609760839976668</v>
      </c>
    </row>
    <row r="18" spans="1:5">
      <c r="A18" s="11" t="s">
        <v>190</v>
      </c>
      <c r="B18" s="10">
        <v>3</v>
      </c>
      <c r="C18" s="17">
        <f t="shared" si="0"/>
        <v>0.15432098765432098</v>
      </c>
      <c r="D18" s="10">
        <v>4</v>
      </c>
      <c r="E18" s="17">
        <f t="shared" si="1"/>
        <v>7.7775617343962669E-2</v>
      </c>
    </row>
    <row r="19" spans="1:5">
      <c r="A19" s="11" t="s">
        <v>189</v>
      </c>
      <c r="B19" s="10">
        <v>15</v>
      </c>
      <c r="C19" s="17">
        <f t="shared" si="0"/>
        <v>0.77160493827160492</v>
      </c>
      <c r="D19" s="10">
        <v>46</v>
      </c>
      <c r="E19" s="17">
        <f t="shared" si="1"/>
        <v>0.8944195994555707</v>
      </c>
    </row>
    <row r="20" spans="1:5">
      <c r="A20" s="11" t="s">
        <v>188</v>
      </c>
      <c r="B20" s="10">
        <v>87</v>
      </c>
      <c r="C20" s="17">
        <f t="shared" si="0"/>
        <v>4.4753086419753085</v>
      </c>
      <c r="D20" s="10">
        <v>216</v>
      </c>
      <c r="E20" s="17">
        <f t="shared" si="1"/>
        <v>4.1998833365739845</v>
      </c>
    </row>
    <row r="21" spans="1:5">
      <c r="A21" s="11" t="s">
        <v>187</v>
      </c>
      <c r="B21" s="10">
        <v>7</v>
      </c>
      <c r="C21" s="17">
        <f t="shared" si="0"/>
        <v>0.360082304526749</v>
      </c>
      <c r="D21" s="10">
        <v>11</v>
      </c>
      <c r="E21" s="17">
        <f t="shared" si="1"/>
        <v>0.21388294769589733</v>
      </c>
    </row>
    <row r="22" spans="1:5">
      <c r="A22" s="11" t="s">
        <v>186</v>
      </c>
      <c r="B22" s="10">
        <v>1</v>
      </c>
      <c r="C22" s="17">
        <f t="shared" si="0"/>
        <v>5.1440329218106998E-2</v>
      </c>
      <c r="D22" s="10">
        <v>1</v>
      </c>
      <c r="E22" s="17">
        <f t="shared" si="1"/>
        <v>1.9443904335990667E-2</v>
      </c>
    </row>
    <row r="23" spans="1:5">
      <c r="A23" s="11" t="s">
        <v>185</v>
      </c>
      <c r="B23" s="10">
        <v>72</v>
      </c>
      <c r="C23" s="17">
        <f t="shared" si="0"/>
        <v>3.7037037037037033</v>
      </c>
      <c r="D23" s="10">
        <v>203</v>
      </c>
      <c r="E23" s="17">
        <f t="shared" si="1"/>
        <v>3.9471125802061051</v>
      </c>
    </row>
    <row r="24" spans="1:5">
      <c r="A24" s="11" t="s">
        <v>184</v>
      </c>
      <c r="B24" s="10">
        <v>42</v>
      </c>
      <c r="C24" s="17">
        <f t="shared" si="0"/>
        <v>2.1604938271604937</v>
      </c>
      <c r="D24" s="10">
        <v>140</v>
      </c>
      <c r="E24" s="17">
        <f t="shared" si="1"/>
        <v>2.722146607038693</v>
      </c>
    </row>
    <row r="25" spans="1:5">
      <c r="A25" s="11" t="s">
        <v>183</v>
      </c>
      <c r="B25" s="10">
        <v>101</v>
      </c>
      <c r="C25" s="17">
        <f t="shared" si="0"/>
        <v>5.1954732510288064</v>
      </c>
      <c r="D25" s="10">
        <v>213</v>
      </c>
      <c r="E25" s="17">
        <f t="shared" si="1"/>
        <v>4.1415516235660119</v>
      </c>
    </row>
    <row r="26" spans="1:5">
      <c r="A26" s="11" t="s">
        <v>182</v>
      </c>
      <c r="B26" s="10">
        <v>74</v>
      </c>
      <c r="C26" s="17">
        <f t="shared" si="0"/>
        <v>3.8065843621399176</v>
      </c>
      <c r="D26" s="10">
        <v>219</v>
      </c>
      <c r="E26" s="17">
        <f t="shared" si="1"/>
        <v>4.2582150495819562</v>
      </c>
    </row>
    <row r="27" spans="1:5">
      <c r="A27" s="11" t="s">
        <v>181</v>
      </c>
      <c r="B27" s="10">
        <v>34</v>
      </c>
      <c r="C27" s="17">
        <f t="shared" si="0"/>
        <v>1.7489711934156378</v>
      </c>
      <c r="D27" s="10">
        <v>84</v>
      </c>
      <c r="E27" s="17">
        <f t="shared" si="1"/>
        <v>1.6332879642232161</v>
      </c>
    </row>
    <row r="28" spans="1:5">
      <c r="A28" s="11" t="s">
        <v>180</v>
      </c>
      <c r="B28" s="10">
        <v>114</v>
      </c>
      <c r="C28" s="17">
        <f t="shared" si="0"/>
        <v>5.8641975308641969</v>
      </c>
      <c r="D28" s="10">
        <v>287</v>
      </c>
      <c r="E28" s="17">
        <f t="shared" si="1"/>
        <v>5.5804005444293221</v>
      </c>
    </row>
    <row r="29" spans="1:5">
      <c r="A29" s="11" t="s">
        <v>179</v>
      </c>
      <c r="B29" s="10">
        <v>194</v>
      </c>
      <c r="C29" s="17">
        <f t="shared" si="0"/>
        <v>9.9794238683127574</v>
      </c>
      <c r="D29" s="10">
        <v>524</v>
      </c>
      <c r="E29" s="17">
        <f t="shared" si="1"/>
        <v>10.188605872059108</v>
      </c>
    </row>
    <row r="30" spans="1:5">
      <c r="A30" s="11" t="s">
        <v>178</v>
      </c>
      <c r="B30" s="10">
        <v>25</v>
      </c>
      <c r="C30" s="17">
        <f t="shared" si="0"/>
        <v>1.286008230452675</v>
      </c>
      <c r="D30" s="10">
        <v>62</v>
      </c>
      <c r="E30" s="17">
        <f t="shared" si="1"/>
        <v>1.2055220688314212</v>
      </c>
    </row>
    <row r="31" spans="1:5">
      <c r="A31" s="11" t="s">
        <v>177</v>
      </c>
      <c r="B31" s="10">
        <v>12</v>
      </c>
      <c r="C31" s="17">
        <f t="shared" si="0"/>
        <v>0.61728395061728392</v>
      </c>
      <c r="D31" s="10">
        <v>32</v>
      </c>
      <c r="E31" s="17">
        <f t="shared" si="1"/>
        <v>0.62220493875170135</v>
      </c>
    </row>
    <row r="32" spans="1:5">
      <c r="A32" s="11" t="s">
        <v>176</v>
      </c>
      <c r="B32" s="10">
        <v>29</v>
      </c>
      <c r="C32" s="17">
        <f t="shared" si="0"/>
        <v>1.4917695473251029</v>
      </c>
      <c r="D32" s="10">
        <v>86</v>
      </c>
      <c r="E32" s="17">
        <f t="shared" si="1"/>
        <v>1.6721757728951971</v>
      </c>
    </row>
    <row r="33" spans="1:5">
      <c r="A33" s="11" t="s">
        <v>175</v>
      </c>
      <c r="B33" s="10">
        <v>9</v>
      </c>
      <c r="C33" s="17">
        <f t="shared" si="0"/>
        <v>0.46296296296296291</v>
      </c>
      <c r="D33" s="10">
        <v>26</v>
      </c>
      <c r="E33" s="17">
        <f t="shared" si="1"/>
        <v>0.50554151273575731</v>
      </c>
    </row>
    <row r="34" spans="1:5">
      <c r="A34" s="11" t="s">
        <v>174</v>
      </c>
      <c r="B34" s="10">
        <v>23</v>
      </c>
      <c r="C34" s="17">
        <f t="shared" si="0"/>
        <v>1.1831275720164609</v>
      </c>
      <c r="D34" s="10">
        <v>74</v>
      </c>
      <c r="E34" s="17">
        <f t="shared" si="1"/>
        <v>1.4388489208633095</v>
      </c>
    </row>
    <row r="35" spans="1:5">
      <c r="A35" s="11" t="s">
        <v>173</v>
      </c>
      <c r="B35" s="10">
        <v>71</v>
      </c>
      <c r="C35" s="17">
        <f t="shared" si="0"/>
        <v>3.6522633744855968</v>
      </c>
      <c r="D35" s="10">
        <v>166</v>
      </c>
      <c r="E35" s="17">
        <f t="shared" si="1"/>
        <v>3.2276881197744509</v>
      </c>
    </row>
    <row r="36" spans="1:5">
      <c r="A36" s="11" t="s">
        <v>172</v>
      </c>
      <c r="B36" s="10">
        <v>17</v>
      </c>
      <c r="C36" s="17">
        <f t="shared" si="0"/>
        <v>0.87448559670781889</v>
      </c>
      <c r="D36" s="10">
        <v>64</v>
      </c>
      <c r="E36" s="17">
        <f t="shared" si="1"/>
        <v>1.2444098775034027</v>
      </c>
    </row>
    <row r="37" spans="1:5">
      <c r="A37" s="11" t="s">
        <v>171</v>
      </c>
      <c r="B37" s="10">
        <v>13</v>
      </c>
      <c r="C37" s="17">
        <f t="shared" si="0"/>
        <v>0.66872427983539096</v>
      </c>
      <c r="D37" s="10">
        <v>50</v>
      </c>
      <c r="E37" s="17">
        <f t="shared" si="1"/>
        <v>0.97219521679953336</v>
      </c>
    </row>
    <row r="38" spans="1:5">
      <c r="A38" s="11" t="s">
        <v>170</v>
      </c>
      <c r="B38" s="10">
        <v>0</v>
      </c>
      <c r="C38" s="17">
        <f t="shared" si="0"/>
        <v>0</v>
      </c>
      <c r="D38" s="10">
        <v>3</v>
      </c>
      <c r="E38" s="17">
        <f t="shared" si="1"/>
        <v>5.8331713007971998E-2</v>
      </c>
    </row>
    <row r="39" spans="1:5">
      <c r="A39" s="11" t="s">
        <v>169</v>
      </c>
      <c r="B39" s="10">
        <v>51</v>
      </c>
      <c r="C39" s="17">
        <f t="shared" si="0"/>
        <v>2.6234567901234565</v>
      </c>
      <c r="D39" s="10">
        <v>97</v>
      </c>
      <c r="E39" s="17">
        <f t="shared" si="1"/>
        <v>1.8860587205910946</v>
      </c>
    </row>
    <row r="40" spans="1:5">
      <c r="A40" s="11" t="s">
        <v>168</v>
      </c>
      <c r="B40" s="10">
        <v>53</v>
      </c>
      <c r="C40" s="17">
        <f t="shared" ref="C40:C71" si="2">B40/$B$56*100</f>
        <v>2.7263374485596708</v>
      </c>
      <c r="D40" s="10">
        <v>134</v>
      </c>
      <c r="E40" s="17">
        <f t="shared" ref="E40:E71" si="3">D40/$D$56*100</f>
        <v>2.6054831810227492</v>
      </c>
    </row>
    <row r="41" spans="1:5">
      <c r="A41" s="11" t="s">
        <v>167</v>
      </c>
      <c r="B41" s="10">
        <v>8</v>
      </c>
      <c r="C41" s="17">
        <f t="shared" si="2"/>
        <v>0.41152263374485598</v>
      </c>
      <c r="D41" s="10">
        <v>22</v>
      </c>
      <c r="E41" s="17">
        <f t="shared" si="3"/>
        <v>0.42776589539179466</v>
      </c>
    </row>
    <row r="42" spans="1:5">
      <c r="A42" s="11" t="s">
        <v>166</v>
      </c>
      <c r="B42" s="10">
        <v>22</v>
      </c>
      <c r="C42" s="17">
        <f t="shared" si="2"/>
        <v>1.131687242798354</v>
      </c>
      <c r="D42" s="10">
        <v>79</v>
      </c>
      <c r="E42" s="17">
        <f t="shared" si="3"/>
        <v>1.5360684425432627</v>
      </c>
    </row>
    <row r="43" spans="1:5">
      <c r="A43" s="11" t="s">
        <v>165</v>
      </c>
      <c r="B43" s="10">
        <v>63</v>
      </c>
      <c r="C43" s="17">
        <f t="shared" si="2"/>
        <v>3.2407407407407405</v>
      </c>
      <c r="D43" s="10">
        <v>161</v>
      </c>
      <c r="E43" s="17">
        <f t="shared" si="3"/>
        <v>3.1304685980944975</v>
      </c>
    </row>
    <row r="44" spans="1:5">
      <c r="A44" s="11" t="s">
        <v>164</v>
      </c>
      <c r="B44" s="10">
        <v>70</v>
      </c>
      <c r="C44" s="17">
        <f t="shared" si="2"/>
        <v>3.6008230452674899</v>
      </c>
      <c r="D44" s="10">
        <v>186</v>
      </c>
      <c r="E44" s="17">
        <f t="shared" si="3"/>
        <v>3.6165662064942641</v>
      </c>
    </row>
    <row r="45" spans="1:5">
      <c r="A45" s="11" t="s">
        <v>163</v>
      </c>
      <c r="B45" s="10">
        <v>1</v>
      </c>
      <c r="C45" s="17">
        <f t="shared" si="2"/>
        <v>5.1440329218106998E-2</v>
      </c>
      <c r="D45" s="10">
        <v>4</v>
      </c>
      <c r="E45" s="17">
        <f t="shared" si="3"/>
        <v>7.7775617343962669E-2</v>
      </c>
    </row>
    <row r="46" spans="1:5">
      <c r="A46" s="11" t="s">
        <v>162</v>
      </c>
      <c r="B46" s="10">
        <v>4</v>
      </c>
      <c r="C46" s="17">
        <f t="shared" si="2"/>
        <v>0.20576131687242799</v>
      </c>
      <c r="D46" s="10">
        <v>13</v>
      </c>
      <c r="E46" s="17">
        <f t="shared" si="3"/>
        <v>0.25277075636787866</v>
      </c>
    </row>
    <row r="47" spans="1:5">
      <c r="A47" s="11" t="s">
        <v>161</v>
      </c>
      <c r="B47" s="10">
        <v>2</v>
      </c>
      <c r="C47" s="17">
        <f t="shared" si="2"/>
        <v>0.102880658436214</v>
      </c>
      <c r="D47" s="10">
        <v>3</v>
      </c>
      <c r="E47" s="17">
        <f t="shared" si="3"/>
        <v>5.8331713007971998E-2</v>
      </c>
    </row>
    <row r="48" spans="1:5">
      <c r="A48" s="11" t="s">
        <v>160</v>
      </c>
      <c r="B48" s="10">
        <v>17</v>
      </c>
      <c r="C48" s="17">
        <f t="shared" si="2"/>
        <v>0.87448559670781889</v>
      </c>
      <c r="D48" s="10">
        <v>41</v>
      </c>
      <c r="E48" s="17">
        <f t="shared" si="3"/>
        <v>0.79720007777561741</v>
      </c>
    </row>
    <row r="49" spans="1:5">
      <c r="A49" s="11" t="s">
        <v>159</v>
      </c>
      <c r="B49" s="10">
        <v>0</v>
      </c>
      <c r="C49" s="17">
        <f t="shared" si="2"/>
        <v>0</v>
      </c>
      <c r="D49" s="10">
        <v>3</v>
      </c>
      <c r="E49" s="17">
        <f t="shared" si="3"/>
        <v>5.8331713007971998E-2</v>
      </c>
    </row>
    <row r="50" spans="1:5">
      <c r="A50" s="11" t="s">
        <v>158</v>
      </c>
      <c r="B50" s="10">
        <v>6</v>
      </c>
      <c r="C50" s="17">
        <f t="shared" si="2"/>
        <v>0.30864197530864196</v>
      </c>
      <c r="D50" s="10">
        <v>9</v>
      </c>
      <c r="E50" s="17">
        <f t="shared" si="3"/>
        <v>0.174995139023916</v>
      </c>
    </row>
    <row r="51" spans="1:5">
      <c r="A51" s="11" t="s">
        <v>157</v>
      </c>
      <c r="B51" s="10">
        <v>58</v>
      </c>
      <c r="C51" s="17">
        <f t="shared" si="2"/>
        <v>2.9835390946502058</v>
      </c>
      <c r="D51" s="10">
        <v>124</v>
      </c>
      <c r="E51" s="17">
        <f t="shared" si="3"/>
        <v>2.4110441376628424</v>
      </c>
    </row>
    <row r="52" spans="1:5">
      <c r="A52" s="11" t="s">
        <v>156</v>
      </c>
      <c r="B52" s="10">
        <v>0</v>
      </c>
      <c r="C52" s="17">
        <f t="shared" si="2"/>
        <v>0</v>
      </c>
      <c r="D52" s="10">
        <v>0</v>
      </c>
      <c r="E52" s="17">
        <f t="shared" si="3"/>
        <v>0</v>
      </c>
    </row>
    <row r="53" spans="1:5">
      <c r="A53" s="11" t="s">
        <v>155</v>
      </c>
      <c r="B53" s="10">
        <v>0</v>
      </c>
      <c r="C53" s="17">
        <f t="shared" si="2"/>
        <v>0</v>
      </c>
      <c r="D53" s="10">
        <v>0</v>
      </c>
      <c r="E53" s="17">
        <f t="shared" si="3"/>
        <v>0</v>
      </c>
    </row>
    <row r="54" spans="1:5">
      <c r="A54" s="11" t="s">
        <v>154</v>
      </c>
      <c r="B54" s="10">
        <v>84</v>
      </c>
      <c r="C54" s="17">
        <f t="shared" si="2"/>
        <v>4.3209876543209873</v>
      </c>
      <c r="D54" s="10">
        <v>227</v>
      </c>
      <c r="E54" s="17">
        <f t="shared" si="3"/>
        <v>4.4137662842698813</v>
      </c>
    </row>
    <row r="55" spans="1:5">
      <c r="A55" s="11" t="s">
        <v>153</v>
      </c>
      <c r="B55" s="10">
        <v>18</v>
      </c>
      <c r="C55" s="17">
        <f t="shared" si="2"/>
        <v>0.92592592592592582</v>
      </c>
      <c r="D55" s="10">
        <v>62</v>
      </c>
      <c r="E55" s="17">
        <f t="shared" si="3"/>
        <v>1.2055220688314212</v>
      </c>
    </row>
    <row r="56" spans="1:5">
      <c r="A56" s="22" t="s">
        <v>61</v>
      </c>
      <c r="B56" s="21">
        <f>SUM(B8:B55)</f>
        <v>1944</v>
      </c>
      <c r="C56" s="17">
        <f t="shared" si="2"/>
        <v>100</v>
      </c>
      <c r="D56" s="21">
        <f>SUM(D8:D55)</f>
        <v>5143</v>
      </c>
      <c r="E56" s="17">
        <f t="shared" si="3"/>
        <v>100</v>
      </c>
    </row>
    <row r="57" spans="1:5">
      <c r="A57" s="16"/>
    </row>
    <row r="58" spans="1:5">
      <c r="A58" s="16" t="s">
        <v>152</v>
      </c>
    </row>
    <row r="59" spans="1:5">
      <c r="A59" s="16" t="s">
        <v>101</v>
      </c>
    </row>
    <row r="60" spans="1:5">
      <c r="A60" s="16"/>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E8596-D8B1-47AF-BA98-65BCF34A5704}">
  <sheetPr>
    <pageSetUpPr fitToPage="1"/>
  </sheetPr>
  <dimension ref="A1:S58"/>
  <sheetViews>
    <sheetView zoomScaleNormal="100" zoomScaleSheetLayoutView="100" workbookViewId="0"/>
  </sheetViews>
  <sheetFormatPr defaultColWidth="9" defaultRowHeight="18"/>
  <cols>
    <col min="1" max="1" width="30.59765625" style="7" customWidth="1"/>
    <col min="2" max="19" width="15.59765625" style="7" customWidth="1"/>
    <col min="20" max="16384" width="9" style="7"/>
  </cols>
  <sheetData>
    <row r="1" spans="1:19" ht="19.8">
      <c r="A1" s="14" t="s">
        <v>71</v>
      </c>
    </row>
    <row r="2" spans="1:19" ht="19.8">
      <c r="A2" s="14" t="s">
        <v>70</v>
      </c>
    </row>
    <row r="3" spans="1:19" ht="19.8">
      <c r="A3" s="14" t="s">
        <v>69</v>
      </c>
    </row>
    <row r="4" spans="1:19" ht="19.8">
      <c r="A4" s="14"/>
    </row>
    <row r="5" spans="1:19" ht="19.8">
      <c r="A5" s="14" t="s">
        <v>212</v>
      </c>
    </row>
    <row r="6" spans="1:19">
      <c r="A6" s="44" t="s">
        <v>15</v>
      </c>
      <c r="B6" s="38" t="s">
        <v>41</v>
      </c>
      <c r="C6" s="47"/>
      <c r="D6" s="47"/>
      <c r="E6" s="47"/>
      <c r="F6" s="47"/>
      <c r="G6" s="47"/>
      <c r="H6" s="47"/>
      <c r="I6" s="47"/>
      <c r="J6" s="47"/>
      <c r="K6" s="47"/>
      <c r="L6" s="47"/>
      <c r="M6" s="47"/>
      <c r="N6" s="47"/>
      <c r="O6" s="47"/>
      <c r="P6" s="47"/>
      <c r="Q6" s="39"/>
      <c r="R6" s="48" t="s">
        <v>61</v>
      </c>
      <c r="S6" s="49"/>
    </row>
    <row r="7" spans="1:19" ht="18" customHeight="1">
      <c r="A7" s="45"/>
      <c r="B7" s="52" t="s">
        <v>211</v>
      </c>
      <c r="C7" s="53"/>
      <c r="D7" s="52" t="s">
        <v>210</v>
      </c>
      <c r="E7" s="53"/>
      <c r="F7" s="52" t="s">
        <v>209</v>
      </c>
      <c r="G7" s="53"/>
      <c r="H7" s="52" t="s">
        <v>208</v>
      </c>
      <c r="I7" s="53"/>
      <c r="J7" s="52" t="s">
        <v>207</v>
      </c>
      <c r="K7" s="53"/>
      <c r="L7" s="52" t="s">
        <v>206</v>
      </c>
      <c r="M7" s="53"/>
      <c r="N7" s="52" t="s">
        <v>205</v>
      </c>
      <c r="O7" s="53"/>
      <c r="P7" s="52" t="s">
        <v>204</v>
      </c>
      <c r="Q7" s="53"/>
      <c r="R7" s="50"/>
      <c r="S7" s="51"/>
    </row>
    <row r="8" spans="1:19" ht="54">
      <c r="A8" s="46"/>
      <c r="B8" s="25" t="s">
        <v>203</v>
      </c>
      <c r="C8" s="25" t="s">
        <v>650</v>
      </c>
      <c r="D8" s="25" t="s">
        <v>203</v>
      </c>
      <c r="E8" s="25" t="s">
        <v>650</v>
      </c>
      <c r="F8" s="25" t="s">
        <v>203</v>
      </c>
      <c r="G8" s="25" t="s">
        <v>650</v>
      </c>
      <c r="H8" s="25" t="s">
        <v>203</v>
      </c>
      <c r="I8" s="25" t="s">
        <v>650</v>
      </c>
      <c r="J8" s="25" t="s">
        <v>203</v>
      </c>
      <c r="K8" s="25" t="s">
        <v>650</v>
      </c>
      <c r="L8" s="25" t="s">
        <v>203</v>
      </c>
      <c r="M8" s="25" t="s">
        <v>650</v>
      </c>
      <c r="N8" s="25" t="s">
        <v>203</v>
      </c>
      <c r="O8" s="25" t="s">
        <v>650</v>
      </c>
      <c r="P8" s="25" t="s">
        <v>203</v>
      </c>
      <c r="Q8" s="25" t="s">
        <v>650</v>
      </c>
      <c r="R8" s="25" t="s">
        <v>203</v>
      </c>
      <c r="S8" s="12" t="s">
        <v>650</v>
      </c>
    </row>
    <row r="9" spans="1:19">
      <c r="A9" s="24" t="s">
        <v>200</v>
      </c>
      <c r="B9" s="10">
        <v>3</v>
      </c>
      <c r="C9" s="10">
        <v>5</v>
      </c>
      <c r="D9" s="10">
        <v>0</v>
      </c>
      <c r="E9" s="10">
        <v>0</v>
      </c>
      <c r="F9" s="10">
        <v>2</v>
      </c>
      <c r="G9" s="10">
        <v>9</v>
      </c>
      <c r="H9" s="10">
        <v>0</v>
      </c>
      <c r="I9" s="10">
        <v>1</v>
      </c>
      <c r="J9" s="10">
        <v>5</v>
      </c>
      <c r="K9" s="10">
        <v>8</v>
      </c>
      <c r="L9" s="10">
        <v>14</v>
      </c>
      <c r="M9" s="10">
        <v>21</v>
      </c>
      <c r="N9" s="10">
        <v>24</v>
      </c>
      <c r="O9" s="10">
        <v>69</v>
      </c>
      <c r="P9" s="10">
        <v>30</v>
      </c>
      <c r="Q9" s="10">
        <v>43</v>
      </c>
      <c r="R9" s="23">
        <f t="shared" ref="R9:R55" si="0">B9+D9+F9+H9+J9+L9+N9+P9</f>
        <v>78</v>
      </c>
      <c r="S9" s="23">
        <f t="shared" ref="S9:S55" si="1">C9+E9+G9+I9+K9+M9+O9+Q9</f>
        <v>156</v>
      </c>
    </row>
    <row r="10" spans="1:19">
      <c r="A10" s="24" t="s">
        <v>199</v>
      </c>
      <c r="B10" s="10">
        <v>9</v>
      </c>
      <c r="C10" s="10">
        <v>20</v>
      </c>
      <c r="D10" s="10">
        <v>0</v>
      </c>
      <c r="E10" s="10">
        <v>0</v>
      </c>
      <c r="F10" s="10">
        <v>9</v>
      </c>
      <c r="G10" s="10">
        <v>20</v>
      </c>
      <c r="H10" s="10">
        <v>1</v>
      </c>
      <c r="I10" s="10">
        <v>6</v>
      </c>
      <c r="J10" s="10">
        <v>9</v>
      </c>
      <c r="K10" s="10">
        <v>23</v>
      </c>
      <c r="L10" s="10">
        <v>2</v>
      </c>
      <c r="M10" s="10">
        <v>8</v>
      </c>
      <c r="N10" s="10">
        <v>61</v>
      </c>
      <c r="O10" s="10">
        <v>168</v>
      </c>
      <c r="P10" s="10">
        <v>2</v>
      </c>
      <c r="Q10" s="10">
        <v>15</v>
      </c>
      <c r="R10" s="23">
        <f t="shared" si="0"/>
        <v>93</v>
      </c>
      <c r="S10" s="23">
        <f t="shared" si="1"/>
        <v>260</v>
      </c>
    </row>
    <row r="11" spans="1:19">
      <c r="A11" s="24" t="s">
        <v>198</v>
      </c>
      <c r="B11" s="10">
        <v>12</v>
      </c>
      <c r="C11" s="10">
        <v>20</v>
      </c>
      <c r="D11" s="10">
        <v>0</v>
      </c>
      <c r="E11" s="10">
        <v>0</v>
      </c>
      <c r="F11" s="10">
        <v>49</v>
      </c>
      <c r="G11" s="10">
        <v>146</v>
      </c>
      <c r="H11" s="10">
        <v>4</v>
      </c>
      <c r="I11" s="10">
        <v>19</v>
      </c>
      <c r="J11" s="10">
        <v>4</v>
      </c>
      <c r="K11" s="10">
        <v>12</v>
      </c>
      <c r="L11" s="10">
        <v>7</v>
      </c>
      <c r="M11" s="10">
        <v>22</v>
      </c>
      <c r="N11" s="10">
        <v>13</v>
      </c>
      <c r="O11" s="10">
        <v>53</v>
      </c>
      <c r="P11" s="10">
        <v>5</v>
      </c>
      <c r="Q11" s="10">
        <v>18</v>
      </c>
      <c r="R11" s="23">
        <f t="shared" si="0"/>
        <v>94</v>
      </c>
      <c r="S11" s="23">
        <f t="shared" si="1"/>
        <v>290</v>
      </c>
    </row>
    <row r="12" spans="1:19">
      <c r="A12" s="24" t="s">
        <v>197</v>
      </c>
      <c r="B12" s="10">
        <v>13</v>
      </c>
      <c r="C12" s="10">
        <v>30</v>
      </c>
      <c r="D12" s="10">
        <v>0</v>
      </c>
      <c r="E12" s="10">
        <v>0</v>
      </c>
      <c r="F12" s="10">
        <v>9</v>
      </c>
      <c r="G12" s="10">
        <v>28</v>
      </c>
      <c r="H12" s="10">
        <v>1</v>
      </c>
      <c r="I12" s="10">
        <v>3</v>
      </c>
      <c r="J12" s="10">
        <v>2</v>
      </c>
      <c r="K12" s="10">
        <v>7</v>
      </c>
      <c r="L12" s="10">
        <v>10</v>
      </c>
      <c r="M12" s="10">
        <v>23</v>
      </c>
      <c r="N12" s="10">
        <v>35</v>
      </c>
      <c r="O12" s="10">
        <v>100</v>
      </c>
      <c r="P12" s="10">
        <v>0</v>
      </c>
      <c r="Q12" s="10">
        <v>5</v>
      </c>
      <c r="R12" s="23">
        <f t="shared" si="0"/>
        <v>70</v>
      </c>
      <c r="S12" s="23">
        <f t="shared" si="1"/>
        <v>196</v>
      </c>
    </row>
    <row r="13" spans="1:19">
      <c r="A13" s="24" t="s">
        <v>196</v>
      </c>
      <c r="B13" s="10">
        <v>5</v>
      </c>
      <c r="C13" s="10">
        <v>10</v>
      </c>
      <c r="D13" s="10">
        <v>1</v>
      </c>
      <c r="E13" s="10">
        <v>3</v>
      </c>
      <c r="F13" s="10">
        <v>7</v>
      </c>
      <c r="G13" s="10">
        <v>16</v>
      </c>
      <c r="H13" s="10">
        <v>1</v>
      </c>
      <c r="I13" s="10">
        <v>3</v>
      </c>
      <c r="J13" s="10">
        <v>2</v>
      </c>
      <c r="K13" s="10">
        <v>9</v>
      </c>
      <c r="L13" s="10">
        <v>3</v>
      </c>
      <c r="M13" s="10">
        <v>11</v>
      </c>
      <c r="N13" s="10">
        <v>19</v>
      </c>
      <c r="O13" s="10">
        <v>46</v>
      </c>
      <c r="P13" s="10">
        <v>2</v>
      </c>
      <c r="Q13" s="10">
        <v>9</v>
      </c>
      <c r="R13" s="23">
        <f t="shared" si="0"/>
        <v>40</v>
      </c>
      <c r="S13" s="23">
        <f t="shared" si="1"/>
        <v>107</v>
      </c>
    </row>
    <row r="14" spans="1:19">
      <c r="A14" s="24" t="s">
        <v>195</v>
      </c>
      <c r="B14" s="10">
        <v>15</v>
      </c>
      <c r="C14" s="10">
        <v>35</v>
      </c>
      <c r="D14" s="10">
        <v>0</v>
      </c>
      <c r="E14" s="10">
        <v>0</v>
      </c>
      <c r="F14" s="10">
        <v>45</v>
      </c>
      <c r="G14" s="10">
        <v>132</v>
      </c>
      <c r="H14" s="10">
        <v>2</v>
      </c>
      <c r="I14" s="10">
        <v>4</v>
      </c>
      <c r="J14" s="10">
        <v>4</v>
      </c>
      <c r="K14" s="10">
        <v>10</v>
      </c>
      <c r="L14" s="10">
        <v>12</v>
      </c>
      <c r="M14" s="10">
        <v>45</v>
      </c>
      <c r="N14" s="10">
        <v>30</v>
      </c>
      <c r="O14" s="10">
        <v>84</v>
      </c>
      <c r="P14" s="10">
        <v>4</v>
      </c>
      <c r="Q14" s="10">
        <v>18</v>
      </c>
      <c r="R14" s="23">
        <f t="shared" si="0"/>
        <v>112</v>
      </c>
      <c r="S14" s="23">
        <f t="shared" si="1"/>
        <v>328</v>
      </c>
    </row>
    <row r="15" spans="1:19">
      <c r="A15" s="24" t="s">
        <v>194</v>
      </c>
      <c r="B15" s="10">
        <v>2</v>
      </c>
      <c r="C15" s="10">
        <v>5</v>
      </c>
      <c r="D15" s="10">
        <v>0</v>
      </c>
      <c r="E15" s="10">
        <v>0</v>
      </c>
      <c r="F15" s="10">
        <v>0</v>
      </c>
      <c r="G15" s="10">
        <v>1</v>
      </c>
      <c r="H15" s="10">
        <v>0</v>
      </c>
      <c r="I15" s="10">
        <v>0</v>
      </c>
      <c r="J15" s="10">
        <v>2</v>
      </c>
      <c r="K15" s="10">
        <v>2</v>
      </c>
      <c r="L15" s="10">
        <v>1</v>
      </c>
      <c r="M15" s="10">
        <v>1</v>
      </c>
      <c r="N15" s="10">
        <v>6</v>
      </c>
      <c r="O15" s="10">
        <v>12</v>
      </c>
      <c r="P15" s="10">
        <v>1</v>
      </c>
      <c r="Q15" s="10">
        <v>3</v>
      </c>
      <c r="R15" s="23">
        <f t="shared" si="0"/>
        <v>12</v>
      </c>
      <c r="S15" s="23">
        <f t="shared" si="1"/>
        <v>24</v>
      </c>
    </row>
    <row r="16" spans="1:19">
      <c r="A16" s="24" t="s">
        <v>193</v>
      </c>
      <c r="B16" s="10">
        <v>2</v>
      </c>
      <c r="C16" s="10">
        <v>4</v>
      </c>
      <c r="D16" s="10">
        <v>0</v>
      </c>
      <c r="E16" s="10">
        <v>0</v>
      </c>
      <c r="F16" s="10">
        <v>0</v>
      </c>
      <c r="G16" s="10">
        <v>0</v>
      </c>
      <c r="H16" s="10">
        <v>1</v>
      </c>
      <c r="I16" s="10">
        <v>1</v>
      </c>
      <c r="J16" s="10">
        <v>0</v>
      </c>
      <c r="K16" s="10">
        <v>0</v>
      </c>
      <c r="L16" s="10">
        <v>0</v>
      </c>
      <c r="M16" s="10">
        <v>0</v>
      </c>
      <c r="N16" s="10">
        <v>3</v>
      </c>
      <c r="O16" s="10">
        <v>11</v>
      </c>
      <c r="P16" s="10">
        <v>0</v>
      </c>
      <c r="Q16" s="10">
        <v>0</v>
      </c>
      <c r="R16" s="23">
        <f t="shared" si="0"/>
        <v>6</v>
      </c>
      <c r="S16" s="23">
        <f t="shared" si="1"/>
        <v>16</v>
      </c>
    </row>
    <row r="17" spans="1:19">
      <c r="A17" s="24" t="s">
        <v>192</v>
      </c>
      <c r="B17" s="10">
        <v>1</v>
      </c>
      <c r="C17" s="10">
        <v>7</v>
      </c>
      <c r="D17" s="10">
        <v>0</v>
      </c>
      <c r="E17" s="10">
        <v>0</v>
      </c>
      <c r="F17" s="10">
        <v>11</v>
      </c>
      <c r="G17" s="10">
        <v>25</v>
      </c>
      <c r="H17" s="10">
        <v>0</v>
      </c>
      <c r="I17" s="10">
        <v>1</v>
      </c>
      <c r="J17" s="10">
        <v>2</v>
      </c>
      <c r="K17" s="10">
        <v>3</v>
      </c>
      <c r="L17" s="10">
        <v>3</v>
      </c>
      <c r="M17" s="10">
        <v>5</v>
      </c>
      <c r="N17" s="10">
        <v>5</v>
      </c>
      <c r="O17" s="10">
        <v>21</v>
      </c>
      <c r="P17" s="10">
        <v>1</v>
      </c>
      <c r="Q17" s="10">
        <v>3</v>
      </c>
      <c r="R17" s="23">
        <f t="shared" si="0"/>
        <v>23</v>
      </c>
      <c r="S17" s="23">
        <f t="shared" si="1"/>
        <v>65</v>
      </c>
    </row>
    <row r="18" spans="1:19">
      <c r="A18" s="24" t="s">
        <v>191</v>
      </c>
      <c r="B18" s="10">
        <v>2</v>
      </c>
      <c r="C18" s="10">
        <v>4</v>
      </c>
      <c r="D18" s="10">
        <v>0</v>
      </c>
      <c r="E18" s="10">
        <v>0</v>
      </c>
      <c r="F18" s="10">
        <v>1</v>
      </c>
      <c r="G18" s="10">
        <v>2</v>
      </c>
      <c r="H18" s="10">
        <v>2</v>
      </c>
      <c r="I18" s="10">
        <v>2</v>
      </c>
      <c r="J18" s="10">
        <v>0</v>
      </c>
      <c r="K18" s="10">
        <v>0</v>
      </c>
      <c r="L18" s="10">
        <v>1</v>
      </c>
      <c r="M18" s="10">
        <v>1</v>
      </c>
      <c r="N18" s="10">
        <v>10</v>
      </c>
      <c r="O18" s="10">
        <v>15</v>
      </c>
      <c r="P18" s="10">
        <v>0</v>
      </c>
      <c r="Q18" s="10">
        <v>1</v>
      </c>
      <c r="R18" s="23">
        <f t="shared" si="0"/>
        <v>16</v>
      </c>
      <c r="S18" s="23">
        <f t="shared" si="1"/>
        <v>25</v>
      </c>
    </row>
    <row r="19" spans="1:19">
      <c r="A19" s="24" t="s">
        <v>190</v>
      </c>
      <c r="B19" s="10">
        <v>2</v>
      </c>
      <c r="C19" s="10">
        <v>2</v>
      </c>
      <c r="D19" s="10">
        <v>0</v>
      </c>
      <c r="E19" s="10">
        <v>0</v>
      </c>
      <c r="F19" s="10">
        <v>0</v>
      </c>
      <c r="G19" s="10">
        <v>1</v>
      </c>
      <c r="H19" s="10">
        <v>0</v>
      </c>
      <c r="I19" s="10">
        <v>0</v>
      </c>
      <c r="J19" s="10">
        <v>0</v>
      </c>
      <c r="K19" s="10">
        <v>0</v>
      </c>
      <c r="L19" s="10">
        <v>0</v>
      </c>
      <c r="M19" s="10">
        <v>0</v>
      </c>
      <c r="N19" s="10">
        <v>1</v>
      </c>
      <c r="O19" s="10">
        <v>1</v>
      </c>
      <c r="P19" s="10">
        <v>0</v>
      </c>
      <c r="Q19" s="10">
        <v>0</v>
      </c>
      <c r="R19" s="23">
        <f t="shared" si="0"/>
        <v>3</v>
      </c>
      <c r="S19" s="23">
        <f t="shared" si="1"/>
        <v>4</v>
      </c>
    </row>
    <row r="20" spans="1:19">
      <c r="A20" s="24" t="s">
        <v>189</v>
      </c>
      <c r="B20" s="10">
        <v>2</v>
      </c>
      <c r="C20" s="10">
        <v>5</v>
      </c>
      <c r="D20" s="10">
        <v>0</v>
      </c>
      <c r="E20" s="10">
        <v>0</v>
      </c>
      <c r="F20" s="10">
        <v>2</v>
      </c>
      <c r="G20" s="10">
        <v>5</v>
      </c>
      <c r="H20" s="10">
        <v>0</v>
      </c>
      <c r="I20" s="10">
        <v>1</v>
      </c>
      <c r="J20" s="10">
        <v>0</v>
      </c>
      <c r="K20" s="10">
        <v>0</v>
      </c>
      <c r="L20" s="10">
        <v>1</v>
      </c>
      <c r="M20" s="10">
        <v>3</v>
      </c>
      <c r="N20" s="10">
        <v>9</v>
      </c>
      <c r="O20" s="10">
        <v>28</v>
      </c>
      <c r="P20" s="10">
        <v>1</v>
      </c>
      <c r="Q20" s="10">
        <v>4</v>
      </c>
      <c r="R20" s="23">
        <f t="shared" si="0"/>
        <v>15</v>
      </c>
      <c r="S20" s="23">
        <f t="shared" si="1"/>
        <v>46</v>
      </c>
    </row>
    <row r="21" spans="1:19">
      <c r="A21" s="24" t="s">
        <v>188</v>
      </c>
      <c r="B21" s="10">
        <v>16</v>
      </c>
      <c r="C21" s="10">
        <v>30</v>
      </c>
      <c r="D21" s="10">
        <v>0</v>
      </c>
      <c r="E21" s="10">
        <v>0</v>
      </c>
      <c r="F21" s="10">
        <v>8</v>
      </c>
      <c r="G21" s="10">
        <v>19</v>
      </c>
      <c r="H21" s="10">
        <v>2</v>
      </c>
      <c r="I21" s="10">
        <v>14</v>
      </c>
      <c r="J21" s="10">
        <v>11</v>
      </c>
      <c r="K21" s="10">
        <v>32</v>
      </c>
      <c r="L21" s="10">
        <v>3</v>
      </c>
      <c r="M21" s="10">
        <v>7</v>
      </c>
      <c r="N21" s="10">
        <v>40</v>
      </c>
      <c r="O21" s="10">
        <v>101</v>
      </c>
      <c r="P21" s="10">
        <v>7</v>
      </c>
      <c r="Q21" s="10">
        <v>13</v>
      </c>
      <c r="R21" s="23">
        <f t="shared" si="0"/>
        <v>87</v>
      </c>
      <c r="S21" s="23">
        <f t="shared" si="1"/>
        <v>216</v>
      </c>
    </row>
    <row r="22" spans="1:19">
      <c r="A22" s="24" t="s">
        <v>187</v>
      </c>
      <c r="B22" s="10">
        <v>4</v>
      </c>
      <c r="C22" s="10">
        <v>4</v>
      </c>
      <c r="D22" s="10">
        <v>0</v>
      </c>
      <c r="E22" s="10">
        <v>0</v>
      </c>
      <c r="F22" s="10">
        <v>1</v>
      </c>
      <c r="G22" s="10">
        <v>2</v>
      </c>
      <c r="H22" s="10">
        <v>0</v>
      </c>
      <c r="I22" s="10">
        <v>0</v>
      </c>
      <c r="J22" s="10">
        <v>0</v>
      </c>
      <c r="K22" s="10">
        <v>1</v>
      </c>
      <c r="L22" s="10">
        <v>1</v>
      </c>
      <c r="M22" s="10">
        <v>1</v>
      </c>
      <c r="N22" s="10">
        <v>0</v>
      </c>
      <c r="O22" s="10">
        <v>2</v>
      </c>
      <c r="P22" s="10">
        <v>1</v>
      </c>
      <c r="Q22" s="10">
        <v>1</v>
      </c>
      <c r="R22" s="23">
        <f t="shared" si="0"/>
        <v>7</v>
      </c>
      <c r="S22" s="23">
        <f t="shared" si="1"/>
        <v>11</v>
      </c>
    </row>
    <row r="23" spans="1:19">
      <c r="A23" s="24" t="s">
        <v>186</v>
      </c>
      <c r="B23" s="10">
        <v>0</v>
      </c>
      <c r="C23" s="10">
        <v>0</v>
      </c>
      <c r="D23" s="10">
        <v>0</v>
      </c>
      <c r="E23" s="10">
        <v>0</v>
      </c>
      <c r="F23" s="10">
        <v>0</v>
      </c>
      <c r="G23" s="10">
        <v>0</v>
      </c>
      <c r="H23" s="10">
        <v>0</v>
      </c>
      <c r="I23" s="10">
        <v>0</v>
      </c>
      <c r="J23" s="10">
        <v>0</v>
      </c>
      <c r="K23" s="10">
        <v>0</v>
      </c>
      <c r="L23" s="10">
        <v>0</v>
      </c>
      <c r="M23" s="10">
        <v>0</v>
      </c>
      <c r="N23" s="10">
        <v>0</v>
      </c>
      <c r="O23" s="10">
        <v>0</v>
      </c>
      <c r="P23" s="10">
        <v>1</v>
      </c>
      <c r="Q23" s="10">
        <v>1</v>
      </c>
      <c r="R23" s="23">
        <f t="shared" si="0"/>
        <v>1</v>
      </c>
      <c r="S23" s="23">
        <f t="shared" si="1"/>
        <v>1</v>
      </c>
    </row>
    <row r="24" spans="1:19">
      <c r="A24" s="24" t="s">
        <v>185</v>
      </c>
      <c r="B24" s="10">
        <v>6</v>
      </c>
      <c r="C24" s="10">
        <v>10</v>
      </c>
      <c r="D24" s="10">
        <v>0</v>
      </c>
      <c r="E24" s="10">
        <v>0</v>
      </c>
      <c r="F24" s="10">
        <v>0</v>
      </c>
      <c r="G24" s="10">
        <v>3</v>
      </c>
      <c r="H24" s="10">
        <v>1</v>
      </c>
      <c r="I24" s="10">
        <v>1</v>
      </c>
      <c r="J24" s="10">
        <v>0</v>
      </c>
      <c r="K24" s="10">
        <v>2</v>
      </c>
      <c r="L24" s="10">
        <v>2</v>
      </c>
      <c r="M24" s="10">
        <v>4</v>
      </c>
      <c r="N24" s="10">
        <v>59</v>
      </c>
      <c r="O24" s="10">
        <v>160</v>
      </c>
      <c r="P24" s="10">
        <v>4</v>
      </c>
      <c r="Q24" s="10">
        <v>23</v>
      </c>
      <c r="R24" s="23">
        <f t="shared" si="0"/>
        <v>72</v>
      </c>
      <c r="S24" s="23">
        <f t="shared" si="1"/>
        <v>203</v>
      </c>
    </row>
    <row r="25" spans="1:19">
      <c r="A25" s="24" t="s">
        <v>184</v>
      </c>
      <c r="B25" s="10">
        <v>2</v>
      </c>
      <c r="C25" s="10">
        <v>5</v>
      </c>
      <c r="D25" s="10">
        <v>1</v>
      </c>
      <c r="E25" s="10">
        <v>1</v>
      </c>
      <c r="F25" s="10">
        <v>14</v>
      </c>
      <c r="G25" s="10">
        <v>62</v>
      </c>
      <c r="H25" s="10">
        <v>1</v>
      </c>
      <c r="I25" s="10">
        <v>2</v>
      </c>
      <c r="J25" s="10">
        <v>2</v>
      </c>
      <c r="K25" s="10">
        <v>11</v>
      </c>
      <c r="L25" s="10">
        <v>1</v>
      </c>
      <c r="M25" s="10">
        <v>5</v>
      </c>
      <c r="N25" s="10">
        <v>18</v>
      </c>
      <c r="O25" s="10">
        <v>49</v>
      </c>
      <c r="P25" s="10">
        <v>3</v>
      </c>
      <c r="Q25" s="10">
        <v>5</v>
      </c>
      <c r="R25" s="23">
        <f t="shared" si="0"/>
        <v>42</v>
      </c>
      <c r="S25" s="23">
        <f t="shared" si="1"/>
        <v>140</v>
      </c>
    </row>
    <row r="26" spans="1:19">
      <c r="A26" s="24" t="s">
        <v>183</v>
      </c>
      <c r="B26" s="10">
        <v>6</v>
      </c>
      <c r="C26" s="10">
        <v>14</v>
      </c>
      <c r="D26" s="10">
        <v>0</v>
      </c>
      <c r="E26" s="10">
        <v>0</v>
      </c>
      <c r="F26" s="10">
        <v>47</v>
      </c>
      <c r="G26" s="10">
        <v>101</v>
      </c>
      <c r="H26" s="10">
        <v>5</v>
      </c>
      <c r="I26" s="10">
        <v>8</v>
      </c>
      <c r="J26" s="10">
        <v>7</v>
      </c>
      <c r="K26" s="10">
        <v>10</v>
      </c>
      <c r="L26" s="10">
        <v>5</v>
      </c>
      <c r="M26" s="10">
        <v>9</v>
      </c>
      <c r="N26" s="10">
        <v>24</v>
      </c>
      <c r="O26" s="10">
        <v>58</v>
      </c>
      <c r="P26" s="10">
        <v>7</v>
      </c>
      <c r="Q26" s="10">
        <v>13</v>
      </c>
      <c r="R26" s="23">
        <f t="shared" si="0"/>
        <v>101</v>
      </c>
      <c r="S26" s="23">
        <f t="shared" si="1"/>
        <v>213</v>
      </c>
    </row>
    <row r="27" spans="1:19">
      <c r="A27" s="24" t="s">
        <v>182</v>
      </c>
      <c r="B27" s="10">
        <v>9</v>
      </c>
      <c r="C27" s="10">
        <v>16</v>
      </c>
      <c r="D27" s="10">
        <v>0</v>
      </c>
      <c r="E27" s="10">
        <v>0</v>
      </c>
      <c r="F27" s="10">
        <v>49</v>
      </c>
      <c r="G27" s="10">
        <v>142</v>
      </c>
      <c r="H27" s="10">
        <v>5</v>
      </c>
      <c r="I27" s="10">
        <v>11</v>
      </c>
      <c r="J27" s="10">
        <v>3</v>
      </c>
      <c r="K27" s="10">
        <v>17</v>
      </c>
      <c r="L27" s="10">
        <v>2</v>
      </c>
      <c r="M27" s="10">
        <v>4</v>
      </c>
      <c r="N27" s="10">
        <v>5</v>
      </c>
      <c r="O27" s="10">
        <v>20</v>
      </c>
      <c r="P27" s="10">
        <v>1</v>
      </c>
      <c r="Q27" s="10">
        <v>9</v>
      </c>
      <c r="R27" s="23">
        <f t="shared" si="0"/>
        <v>74</v>
      </c>
      <c r="S27" s="23">
        <f t="shared" si="1"/>
        <v>219</v>
      </c>
    </row>
    <row r="28" spans="1:19">
      <c r="A28" s="24" t="s">
        <v>181</v>
      </c>
      <c r="B28" s="10">
        <v>1</v>
      </c>
      <c r="C28" s="10">
        <v>2</v>
      </c>
      <c r="D28" s="10">
        <v>0</v>
      </c>
      <c r="E28" s="10">
        <v>0</v>
      </c>
      <c r="F28" s="10">
        <v>21</v>
      </c>
      <c r="G28" s="10">
        <v>52</v>
      </c>
      <c r="H28" s="10">
        <v>1</v>
      </c>
      <c r="I28" s="10">
        <v>4</v>
      </c>
      <c r="J28" s="10">
        <v>5</v>
      </c>
      <c r="K28" s="10">
        <v>8</v>
      </c>
      <c r="L28" s="10">
        <v>1</v>
      </c>
      <c r="M28" s="10">
        <v>5</v>
      </c>
      <c r="N28" s="10">
        <v>3</v>
      </c>
      <c r="O28" s="10">
        <v>10</v>
      </c>
      <c r="P28" s="10">
        <v>2</v>
      </c>
      <c r="Q28" s="10">
        <v>3</v>
      </c>
      <c r="R28" s="23">
        <f t="shared" si="0"/>
        <v>34</v>
      </c>
      <c r="S28" s="23">
        <f t="shared" si="1"/>
        <v>84</v>
      </c>
    </row>
    <row r="29" spans="1:19">
      <c r="A29" s="24" t="s">
        <v>180</v>
      </c>
      <c r="B29" s="10">
        <v>15</v>
      </c>
      <c r="C29" s="10">
        <v>25</v>
      </c>
      <c r="D29" s="10">
        <v>0</v>
      </c>
      <c r="E29" s="10">
        <v>1</v>
      </c>
      <c r="F29" s="10">
        <v>64</v>
      </c>
      <c r="G29" s="10">
        <v>154</v>
      </c>
      <c r="H29" s="10">
        <v>3</v>
      </c>
      <c r="I29" s="10">
        <v>9</v>
      </c>
      <c r="J29" s="10">
        <v>10</v>
      </c>
      <c r="K29" s="10">
        <v>20</v>
      </c>
      <c r="L29" s="10">
        <v>5</v>
      </c>
      <c r="M29" s="10">
        <v>14</v>
      </c>
      <c r="N29" s="10">
        <v>12</v>
      </c>
      <c r="O29" s="10">
        <v>48</v>
      </c>
      <c r="P29" s="10">
        <v>5</v>
      </c>
      <c r="Q29" s="10">
        <v>16</v>
      </c>
      <c r="R29" s="23">
        <f t="shared" si="0"/>
        <v>114</v>
      </c>
      <c r="S29" s="23">
        <f t="shared" si="1"/>
        <v>287</v>
      </c>
    </row>
    <row r="30" spans="1:19">
      <c r="A30" s="24" t="s">
        <v>179</v>
      </c>
      <c r="B30" s="10">
        <v>8</v>
      </c>
      <c r="C30" s="10">
        <v>20</v>
      </c>
      <c r="D30" s="10">
        <v>0</v>
      </c>
      <c r="E30" s="10">
        <v>1</v>
      </c>
      <c r="F30" s="10">
        <v>49</v>
      </c>
      <c r="G30" s="10">
        <v>124</v>
      </c>
      <c r="H30" s="10">
        <v>7</v>
      </c>
      <c r="I30" s="10">
        <v>12</v>
      </c>
      <c r="J30" s="10">
        <v>9</v>
      </c>
      <c r="K30" s="10">
        <v>19</v>
      </c>
      <c r="L30" s="10">
        <v>5</v>
      </c>
      <c r="M30" s="10">
        <v>12</v>
      </c>
      <c r="N30" s="10">
        <v>102</v>
      </c>
      <c r="O30" s="10">
        <v>296</v>
      </c>
      <c r="P30" s="10">
        <v>14</v>
      </c>
      <c r="Q30" s="10">
        <v>40</v>
      </c>
      <c r="R30" s="23">
        <f t="shared" si="0"/>
        <v>194</v>
      </c>
      <c r="S30" s="23">
        <f t="shared" si="1"/>
        <v>524</v>
      </c>
    </row>
    <row r="31" spans="1:19">
      <c r="A31" s="24" t="s">
        <v>178</v>
      </c>
      <c r="B31" s="10">
        <v>10</v>
      </c>
      <c r="C31" s="10">
        <v>16</v>
      </c>
      <c r="D31" s="10">
        <v>0</v>
      </c>
      <c r="E31" s="10">
        <v>0</v>
      </c>
      <c r="F31" s="10">
        <v>8</v>
      </c>
      <c r="G31" s="10">
        <v>22</v>
      </c>
      <c r="H31" s="10">
        <v>1</v>
      </c>
      <c r="I31" s="10">
        <v>3</v>
      </c>
      <c r="J31" s="10">
        <v>1</v>
      </c>
      <c r="K31" s="10">
        <v>2</v>
      </c>
      <c r="L31" s="10">
        <v>2</v>
      </c>
      <c r="M31" s="10">
        <v>7</v>
      </c>
      <c r="N31" s="10">
        <v>3</v>
      </c>
      <c r="O31" s="10">
        <v>11</v>
      </c>
      <c r="P31" s="10">
        <v>0</v>
      </c>
      <c r="Q31" s="10">
        <v>1</v>
      </c>
      <c r="R31" s="23">
        <f t="shared" si="0"/>
        <v>25</v>
      </c>
      <c r="S31" s="23">
        <f t="shared" si="1"/>
        <v>62</v>
      </c>
    </row>
    <row r="32" spans="1:19">
      <c r="A32" s="24" t="s">
        <v>177</v>
      </c>
      <c r="B32" s="10">
        <v>2</v>
      </c>
      <c r="C32" s="10">
        <v>6</v>
      </c>
      <c r="D32" s="10">
        <v>0</v>
      </c>
      <c r="E32" s="10">
        <v>0</v>
      </c>
      <c r="F32" s="10">
        <v>5</v>
      </c>
      <c r="G32" s="10">
        <v>12</v>
      </c>
      <c r="H32" s="10">
        <v>1</v>
      </c>
      <c r="I32" s="10">
        <v>2</v>
      </c>
      <c r="J32" s="10">
        <v>1</v>
      </c>
      <c r="K32" s="10">
        <v>4</v>
      </c>
      <c r="L32" s="10">
        <v>1</v>
      </c>
      <c r="M32" s="10">
        <v>1</v>
      </c>
      <c r="N32" s="10">
        <v>2</v>
      </c>
      <c r="O32" s="10">
        <v>6</v>
      </c>
      <c r="P32" s="10">
        <v>0</v>
      </c>
      <c r="Q32" s="10">
        <v>1</v>
      </c>
      <c r="R32" s="23">
        <f t="shared" si="0"/>
        <v>12</v>
      </c>
      <c r="S32" s="23">
        <f t="shared" si="1"/>
        <v>32</v>
      </c>
    </row>
    <row r="33" spans="1:19">
      <c r="A33" s="24" t="s">
        <v>176</v>
      </c>
      <c r="B33" s="10">
        <v>6</v>
      </c>
      <c r="C33" s="10">
        <v>20</v>
      </c>
      <c r="D33" s="10">
        <v>0</v>
      </c>
      <c r="E33" s="10">
        <v>0</v>
      </c>
      <c r="F33" s="10">
        <v>19</v>
      </c>
      <c r="G33" s="10">
        <v>51</v>
      </c>
      <c r="H33" s="10">
        <v>0</v>
      </c>
      <c r="I33" s="10">
        <v>0</v>
      </c>
      <c r="J33" s="10">
        <v>1</v>
      </c>
      <c r="K33" s="10">
        <v>2</v>
      </c>
      <c r="L33" s="10">
        <v>1</v>
      </c>
      <c r="M33" s="10">
        <v>5</v>
      </c>
      <c r="N33" s="10">
        <v>0</v>
      </c>
      <c r="O33" s="10">
        <v>5</v>
      </c>
      <c r="P33" s="10">
        <v>2</v>
      </c>
      <c r="Q33" s="10">
        <v>3</v>
      </c>
      <c r="R33" s="23">
        <f t="shared" si="0"/>
        <v>29</v>
      </c>
      <c r="S33" s="23">
        <f t="shared" si="1"/>
        <v>86</v>
      </c>
    </row>
    <row r="34" spans="1:19">
      <c r="A34" s="24" t="s">
        <v>175</v>
      </c>
      <c r="B34" s="10">
        <v>2</v>
      </c>
      <c r="C34" s="10">
        <v>2</v>
      </c>
      <c r="D34" s="10">
        <v>0</v>
      </c>
      <c r="E34" s="10">
        <v>0</v>
      </c>
      <c r="F34" s="10">
        <v>4</v>
      </c>
      <c r="G34" s="10">
        <v>18</v>
      </c>
      <c r="H34" s="10">
        <v>0</v>
      </c>
      <c r="I34" s="10">
        <v>1</v>
      </c>
      <c r="J34" s="10">
        <v>0</v>
      </c>
      <c r="K34" s="10">
        <v>0</v>
      </c>
      <c r="L34" s="10">
        <v>1</v>
      </c>
      <c r="M34" s="10">
        <v>1</v>
      </c>
      <c r="N34" s="10">
        <v>1</v>
      </c>
      <c r="O34" s="10">
        <v>2</v>
      </c>
      <c r="P34" s="10">
        <v>1</v>
      </c>
      <c r="Q34" s="10">
        <v>2</v>
      </c>
      <c r="R34" s="23">
        <f t="shared" si="0"/>
        <v>9</v>
      </c>
      <c r="S34" s="23">
        <f t="shared" si="1"/>
        <v>26</v>
      </c>
    </row>
    <row r="35" spans="1:19">
      <c r="A35" s="24" t="s">
        <v>174</v>
      </c>
      <c r="B35" s="10">
        <v>6</v>
      </c>
      <c r="C35" s="10">
        <v>15</v>
      </c>
      <c r="D35" s="10">
        <v>0</v>
      </c>
      <c r="E35" s="10">
        <v>0</v>
      </c>
      <c r="F35" s="10">
        <v>13</v>
      </c>
      <c r="G35" s="10">
        <v>43</v>
      </c>
      <c r="H35" s="10">
        <v>0</v>
      </c>
      <c r="I35" s="10">
        <v>1</v>
      </c>
      <c r="J35" s="10">
        <v>0</v>
      </c>
      <c r="K35" s="10">
        <v>3</v>
      </c>
      <c r="L35" s="10">
        <v>1</v>
      </c>
      <c r="M35" s="10">
        <v>4</v>
      </c>
      <c r="N35" s="10">
        <v>3</v>
      </c>
      <c r="O35" s="10">
        <v>7</v>
      </c>
      <c r="P35" s="10">
        <v>0</v>
      </c>
      <c r="Q35" s="10">
        <v>1</v>
      </c>
      <c r="R35" s="23">
        <f t="shared" si="0"/>
        <v>23</v>
      </c>
      <c r="S35" s="23">
        <f t="shared" si="1"/>
        <v>74</v>
      </c>
    </row>
    <row r="36" spans="1:19">
      <c r="A36" s="24" t="s">
        <v>173</v>
      </c>
      <c r="B36" s="10">
        <v>9</v>
      </c>
      <c r="C36" s="10">
        <v>17</v>
      </c>
      <c r="D36" s="10">
        <v>0</v>
      </c>
      <c r="E36" s="10">
        <v>0</v>
      </c>
      <c r="F36" s="10">
        <v>32</v>
      </c>
      <c r="G36" s="10">
        <v>87</v>
      </c>
      <c r="H36" s="10">
        <v>2</v>
      </c>
      <c r="I36" s="10">
        <v>3</v>
      </c>
      <c r="J36" s="10">
        <v>10</v>
      </c>
      <c r="K36" s="10">
        <v>21</v>
      </c>
      <c r="L36" s="10">
        <v>6</v>
      </c>
      <c r="M36" s="10">
        <v>11</v>
      </c>
      <c r="N36" s="10">
        <v>11</v>
      </c>
      <c r="O36" s="10">
        <v>20</v>
      </c>
      <c r="P36" s="10">
        <v>1</v>
      </c>
      <c r="Q36" s="10">
        <v>7</v>
      </c>
      <c r="R36" s="23">
        <f t="shared" si="0"/>
        <v>71</v>
      </c>
      <c r="S36" s="23">
        <f t="shared" si="1"/>
        <v>166</v>
      </c>
    </row>
    <row r="37" spans="1:19">
      <c r="A37" s="24" t="s">
        <v>172</v>
      </c>
      <c r="B37" s="10">
        <v>1</v>
      </c>
      <c r="C37" s="10">
        <v>12</v>
      </c>
      <c r="D37" s="10">
        <v>0</v>
      </c>
      <c r="E37" s="10">
        <v>0</v>
      </c>
      <c r="F37" s="10">
        <v>4</v>
      </c>
      <c r="G37" s="10">
        <v>11</v>
      </c>
      <c r="H37" s="10">
        <v>0</v>
      </c>
      <c r="I37" s="10">
        <v>0</v>
      </c>
      <c r="J37" s="10">
        <v>0</v>
      </c>
      <c r="K37" s="10">
        <v>2</v>
      </c>
      <c r="L37" s="10">
        <v>2</v>
      </c>
      <c r="M37" s="10">
        <v>6</v>
      </c>
      <c r="N37" s="10">
        <v>6</v>
      </c>
      <c r="O37" s="10">
        <v>26</v>
      </c>
      <c r="P37" s="10">
        <v>4</v>
      </c>
      <c r="Q37" s="10">
        <v>7</v>
      </c>
      <c r="R37" s="23">
        <f t="shared" si="0"/>
        <v>17</v>
      </c>
      <c r="S37" s="23">
        <f t="shared" si="1"/>
        <v>64</v>
      </c>
    </row>
    <row r="38" spans="1:19">
      <c r="A38" s="24" t="s">
        <v>171</v>
      </c>
      <c r="B38" s="10">
        <v>3</v>
      </c>
      <c r="C38" s="10">
        <v>6</v>
      </c>
      <c r="D38" s="10">
        <v>0</v>
      </c>
      <c r="E38" s="10">
        <v>0</v>
      </c>
      <c r="F38" s="10">
        <v>8</v>
      </c>
      <c r="G38" s="10">
        <v>26</v>
      </c>
      <c r="H38" s="10">
        <v>0</v>
      </c>
      <c r="I38" s="10">
        <v>1</v>
      </c>
      <c r="J38" s="10">
        <v>0</v>
      </c>
      <c r="K38" s="10">
        <v>4</v>
      </c>
      <c r="L38" s="10">
        <v>0</v>
      </c>
      <c r="M38" s="10">
        <v>0</v>
      </c>
      <c r="N38" s="10">
        <v>2</v>
      </c>
      <c r="O38" s="10">
        <v>10</v>
      </c>
      <c r="P38" s="10">
        <v>0</v>
      </c>
      <c r="Q38" s="10">
        <v>3</v>
      </c>
      <c r="R38" s="23">
        <f t="shared" si="0"/>
        <v>13</v>
      </c>
      <c r="S38" s="23">
        <f t="shared" si="1"/>
        <v>50</v>
      </c>
    </row>
    <row r="39" spans="1:19">
      <c r="A39" s="24" t="s">
        <v>170</v>
      </c>
      <c r="B39" s="10">
        <v>0</v>
      </c>
      <c r="C39" s="10">
        <v>0</v>
      </c>
      <c r="D39" s="10">
        <v>0</v>
      </c>
      <c r="E39" s="10">
        <v>0</v>
      </c>
      <c r="F39" s="10">
        <v>0</v>
      </c>
      <c r="G39" s="10">
        <v>1</v>
      </c>
      <c r="H39" s="10">
        <v>0</v>
      </c>
      <c r="I39" s="10">
        <v>0</v>
      </c>
      <c r="J39" s="10">
        <v>0</v>
      </c>
      <c r="K39" s="10">
        <v>0</v>
      </c>
      <c r="L39" s="10">
        <v>0</v>
      </c>
      <c r="M39" s="10">
        <v>0</v>
      </c>
      <c r="N39" s="10">
        <v>0</v>
      </c>
      <c r="O39" s="10">
        <v>1</v>
      </c>
      <c r="P39" s="10">
        <v>0</v>
      </c>
      <c r="Q39" s="10">
        <v>1</v>
      </c>
      <c r="R39" s="23">
        <f t="shared" si="0"/>
        <v>0</v>
      </c>
      <c r="S39" s="23">
        <f t="shared" si="1"/>
        <v>3</v>
      </c>
    </row>
    <row r="40" spans="1:19">
      <c r="A40" s="24" t="s">
        <v>169</v>
      </c>
      <c r="B40" s="10">
        <v>8</v>
      </c>
      <c r="C40" s="10">
        <v>12</v>
      </c>
      <c r="D40" s="10">
        <v>0</v>
      </c>
      <c r="E40" s="10">
        <v>0</v>
      </c>
      <c r="F40" s="10">
        <v>11</v>
      </c>
      <c r="G40" s="10">
        <v>29</v>
      </c>
      <c r="H40" s="10">
        <v>2</v>
      </c>
      <c r="I40" s="10">
        <v>5</v>
      </c>
      <c r="J40" s="10">
        <v>1</v>
      </c>
      <c r="K40" s="10">
        <v>1</v>
      </c>
      <c r="L40" s="10">
        <v>3</v>
      </c>
      <c r="M40" s="10">
        <v>3</v>
      </c>
      <c r="N40" s="10">
        <v>7</v>
      </c>
      <c r="O40" s="10">
        <v>22</v>
      </c>
      <c r="P40" s="10">
        <v>19</v>
      </c>
      <c r="Q40" s="10">
        <v>25</v>
      </c>
      <c r="R40" s="23">
        <f t="shared" si="0"/>
        <v>51</v>
      </c>
      <c r="S40" s="23">
        <f t="shared" si="1"/>
        <v>97</v>
      </c>
    </row>
    <row r="41" spans="1:19">
      <c r="A41" s="24" t="s">
        <v>168</v>
      </c>
      <c r="B41" s="10">
        <v>9</v>
      </c>
      <c r="C41" s="10">
        <v>21</v>
      </c>
      <c r="D41" s="10">
        <v>0</v>
      </c>
      <c r="E41" s="10">
        <v>0</v>
      </c>
      <c r="F41" s="10">
        <v>21</v>
      </c>
      <c r="G41" s="10">
        <v>56</v>
      </c>
      <c r="H41" s="10">
        <v>0</v>
      </c>
      <c r="I41" s="10">
        <v>1</v>
      </c>
      <c r="J41" s="10">
        <v>4</v>
      </c>
      <c r="K41" s="10">
        <v>7</v>
      </c>
      <c r="L41" s="10">
        <v>2</v>
      </c>
      <c r="M41" s="10">
        <v>5</v>
      </c>
      <c r="N41" s="10">
        <v>12</v>
      </c>
      <c r="O41" s="10">
        <v>35</v>
      </c>
      <c r="P41" s="10">
        <v>5</v>
      </c>
      <c r="Q41" s="10">
        <v>9</v>
      </c>
      <c r="R41" s="23">
        <f t="shared" si="0"/>
        <v>53</v>
      </c>
      <c r="S41" s="23">
        <f t="shared" si="1"/>
        <v>134</v>
      </c>
    </row>
    <row r="42" spans="1:19">
      <c r="A42" s="24" t="s">
        <v>167</v>
      </c>
      <c r="B42" s="10">
        <v>0</v>
      </c>
      <c r="C42" s="10">
        <v>0</v>
      </c>
      <c r="D42" s="10">
        <v>0</v>
      </c>
      <c r="E42" s="10">
        <v>0</v>
      </c>
      <c r="F42" s="10">
        <v>2</v>
      </c>
      <c r="G42" s="10">
        <v>6</v>
      </c>
      <c r="H42" s="10">
        <v>0</v>
      </c>
      <c r="I42" s="10">
        <v>0</v>
      </c>
      <c r="J42" s="10">
        <v>0</v>
      </c>
      <c r="K42" s="10">
        <v>2</v>
      </c>
      <c r="L42" s="10">
        <v>0</v>
      </c>
      <c r="M42" s="10">
        <v>0</v>
      </c>
      <c r="N42" s="10">
        <v>4</v>
      </c>
      <c r="O42" s="10">
        <v>9</v>
      </c>
      <c r="P42" s="10">
        <v>2</v>
      </c>
      <c r="Q42" s="10">
        <v>5</v>
      </c>
      <c r="R42" s="23">
        <f t="shared" si="0"/>
        <v>8</v>
      </c>
      <c r="S42" s="23">
        <f t="shared" si="1"/>
        <v>22</v>
      </c>
    </row>
    <row r="43" spans="1:19">
      <c r="A43" s="24" t="s">
        <v>166</v>
      </c>
      <c r="B43" s="10">
        <v>2</v>
      </c>
      <c r="C43" s="10">
        <v>11</v>
      </c>
      <c r="D43" s="10">
        <v>0</v>
      </c>
      <c r="E43" s="10">
        <v>0</v>
      </c>
      <c r="F43" s="10">
        <v>13</v>
      </c>
      <c r="G43" s="10">
        <v>35</v>
      </c>
      <c r="H43" s="10">
        <v>0</v>
      </c>
      <c r="I43" s="10">
        <v>1</v>
      </c>
      <c r="J43" s="10">
        <v>1</v>
      </c>
      <c r="K43" s="10">
        <v>2</v>
      </c>
      <c r="L43" s="10">
        <v>5</v>
      </c>
      <c r="M43" s="10">
        <v>24</v>
      </c>
      <c r="N43" s="10">
        <v>1</v>
      </c>
      <c r="O43" s="10">
        <v>5</v>
      </c>
      <c r="P43" s="10">
        <v>0</v>
      </c>
      <c r="Q43" s="10">
        <v>1</v>
      </c>
      <c r="R43" s="23">
        <f t="shared" si="0"/>
        <v>22</v>
      </c>
      <c r="S43" s="23">
        <f t="shared" si="1"/>
        <v>79</v>
      </c>
    </row>
    <row r="44" spans="1:19">
      <c r="A44" s="24" t="s">
        <v>165</v>
      </c>
      <c r="B44" s="10">
        <v>10</v>
      </c>
      <c r="C44" s="10">
        <v>26</v>
      </c>
      <c r="D44" s="10">
        <v>0</v>
      </c>
      <c r="E44" s="10">
        <v>0</v>
      </c>
      <c r="F44" s="10">
        <v>18</v>
      </c>
      <c r="G44" s="10">
        <v>50</v>
      </c>
      <c r="H44" s="10">
        <v>4</v>
      </c>
      <c r="I44" s="10">
        <v>11</v>
      </c>
      <c r="J44" s="10">
        <v>10</v>
      </c>
      <c r="K44" s="10">
        <v>21</v>
      </c>
      <c r="L44" s="10">
        <v>3</v>
      </c>
      <c r="M44" s="10">
        <v>9</v>
      </c>
      <c r="N44" s="10">
        <v>17</v>
      </c>
      <c r="O44" s="10">
        <v>32</v>
      </c>
      <c r="P44" s="10">
        <v>1</v>
      </c>
      <c r="Q44" s="10">
        <v>12</v>
      </c>
      <c r="R44" s="23">
        <f t="shared" si="0"/>
        <v>63</v>
      </c>
      <c r="S44" s="23">
        <f t="shared" si="1"/>
        <v>161</v>
      </c>
    </row>
    <row r="45" spans="1:19">
      <c r="A45" s="24" t="s">
        <v>164</v>
      </c>
      <c r="B45" s="10">
        <v>11</v>
      </c>
      <c r="C45" s="10">
        <v>22</v>
      </c>
      <c r="D45" s="10">
        <v>1</v>
      </c>
      <c r="E45" s="10">
        <v>2</v>
      </c>
      <c r="F45" s="10">
        <v>44</v>
      </c>
      <c r="G45" s="10">
        <v>123</v>
      </c>
      <c r="H45" s="10">
        <v>5</v>
      </c>
      <c r="I45" s="10">
        <v>10</v>
      </c>
      <c r="J45" s="10">
        <v>6</v>
      </c>
      <c r="K45" s="10">
        <v>20</v>
      </c>
      <c r="L45" s="10">
        <v>0</v>
      </c>
      <c r="M45" s="10">
        <v>1</v>
      </c>
      <c r="N45" s="10">
        <v>2</v>
      </c>
      <c r="O45" s="10">
        <v>3</v>
      </c>
      <c r="P45" s="10">
        <v>1</v>
      </c>
      <c r="Q45" s="10">
        <v>5</v>
      </c>
      <c r="R45" s="23">
        <f t="shared" si="0"/>
        <v>70</v>
      </c>
      <c r="S45" s="23">
        <f t="shared" si="1"/>
        <v>186</v>
      </c>
    </row>
    <row r="46" spans="1:19">
      <c r="A46" s="24" t="s">
        <v>163</v>
      </c>
      <c r="B46" s="10">
        <v>0</v>
      </c>
      <c r="C46" s="10">
        <v>1</v>
      </c>
      <c r="D46" s="10">
        <v>0</v>
      </c>
      <c r="E46" s="10">
        <v>0</v>
      </c>
      <c r="F46" s="10">
        <v>1</v>
      </c>
      <c r="G46" s="10">
        <v>3</v>
      </c>
      <c r="H46" s="10">
        <v>0</v>
      </c>
      <c r="I46" s="10">
        <v>0</v>
      </c>
      <c r="J46" s="10">
        <v>0</v>
      </c>
      <c r="K46" s="10">
        <v>0</v>
      </c>
      <c r="L46" s="10">
        <v>0</v>
      </c>
      <c r="M46" s="10">
        <v>0</v>
      </c>
      <c r="N46" s="10">
        <v>0</v>
      </c>
      <c r="O46" s="10">
        <v>0</v>
      </c>
      <c r="P46" s="10">
        <v>0</v>
      </c>
      <c r="Q46" s="10">
        <v>0</v>
      </c>
      <c r="R46" s="23">
        <f t="shared" si="0"/>
        <v>1</v>
      </c>
      <c r="S46" s="23">
        <f t="shared" si="1"/>
        <v>4</v>
      </c>
    </row>
    <row r="47" spans="1:19">
      <c r="A47" s="24" t="s">
        <v>162</v>
      </c>
      <c r="B47" s="10">
        <v>1</v>
      </c>
      <c r="C47" s="10">
        <v>3</v>
      </c>
      <c r="D47" s="10">
        <v>0</v>
      </c>
      <c r="E47" s="10">
        <v>0</v>
      </c>
      <c r="F47" s="10">
        <v>1</v>
      </c>
      <c r="G47" s="10">
        <v>1</v>
      </c>
      <c r="H47" s="10">
        <v>1</v>
      </c>
      <c r="I47" s="10">
        <v>1</v>
      </c>
      <c r="J47" s="10">
        <v>0</v>
      </c>
      <c r="K47" s="10">
        <v>1</v>
      </c>
      <c r="L47" s="10">
        <v>0</v>
      </c>
      <c r="M47" s="10">
        <v>0</v>
      </c>
      <c r="N47" s="10">
        <v>1</v>
      </c>
      <c r="O47" s="10">
        <v>7</v>
      </c>
      <c r="P47" s="10">
        <v>0</v>
      </c>
      <c r="Q47" s="10">
        <v>0</v>
      </c>
      <c r="R47" s="23">
        <f t="shared" si="0"/>
        <v>4</v>
      </c>
      <c r="S47" s="23">
        <f t="shared" si="1"/>
        <v>13</v>
      </c>
    </row>
    <row r="48" spans="1:19">
      <c r="A48" s="24" t="s">
        <v>161</v>
      </c>
      <c r="B48" s="10">
        <v>0</v>
      </c>
      <c r="C48" s="10">
        <v>0</v>
      </c>
      <c r="D48" s="10">
        <v>0</v>
      </c>
      <c r="E48" s="10">
        <v>0</v>
      </c>
      <c r="F48" s="10">
        <v>1</v>
      </c>
      <c r="G48" s="10">
        <v>1</v>
      </c>
      <c r="H48" s="10">
        <v>1</v>
      </c>
      <c r="I48" s="10">
        <v>1</v>
      </c>
      <c r="J48" s="10">
        <v>0</v>
      </c>
      <c r="K48" s="10">
        <v>0</v>
      </c>
      <c r="L48" s="10">
        <v>0</v>
      </c>
      <c r="M48" s="10">
        <v>0</v>
      </c>
      <c r="N48" s="10">
        <v>0</v>
      </c>
      <c r="O48" s="10">
        <v>0</v>
      </c>
      <c r="P48" s="10">
        <v>0</v>
      </c>
      <c r="Q48" s="10">
        <v>1</v>
      </c>
      <c r="R48" s="23">
        <f t="shared" si="0"/>
        <v>2</v>
      </c>
      <c r="S48" s="23">
        <f t="shared" si="1"/>
        <v>3</v>
      </c>
    </row>
    <row r="49" spans="1:19">
      <c r="A49" s="24" t="s">
        <v>160</v>
      </c>
      <c r="B49" s="10">
        <v>0</v>
      </c>
      <c r="C49" s="10">
        <v>0</v>
      </c>
      <c r="D49" s="10">
        <v>0</v>
      </c>
      <c r="E49" s="10">
        <v>0</v>
      </c>
      <c r="F49" s="10">
        <v>1</v>
      </c>
      <c r="G49" s="10">
        <v>16</v>
      </c>
      <c r="H49" s="10">
        <v>0</v>
      </c>
      <c r="I49" s="10">
        <v>0</v>
      </c>
      <c r="J49" s="10">
        <v>0</v>
      </c>
      <c r="K49" s="10">
        <v>0</v>
      </c>
      <c r="L49" s="10">
        <v>2</v>
      </c>
      <c r="M49" s="10">
        <v>2</v>
      </c>
      <c r="N49" s="10">
        <v>3</v>
      </c>
      <c r="O49" s="10">
        <v>6</v>
      </c>
      <c r="P49" s="10">
        <v>11</v>
      </c>
      <c r="Q49" s="10">
        <v>17</v>
      </c>
      <c r="R49" s="23">
        <f t="shared" si="0"/>
        <v>17</v>
      </c>
      <c r="S49" s="23">
        <f t="shared" si="1"/>
        <v>41</v>
      </c>
    </row>
    <row r="50" spans="1:19">
      <c r="A50" s="24" t="s">
        <v>159</v>
      </c>
      <c r="B50" s="10">
        <v>0</v>
      </c>
      <c r="C50" s="10">
        <v>0</v>
      </c>
      <c r="D50" s="10">
        <v>0</v>
      </c>
      <c r="E50" s="10">
        <v>0</v>
      </c>
      <c r="F50" s="10">
        <v>0</v>
      </c>
      <c r="G50" s="10">
        <v>3</v>
      </c>
      <c r="H50" s="10">
        <v>0</v>
      </c>
      <c r="I50" s="10">
        <v>0</v>
      </c>
      <c r="J50" s="10">
        <v>0</v>
      </c>
      <c r="K50" s="10">
        <v>0</v>
      </c>
      <c r="L50" s="10">
        <v>0</v>
      </c>
      <c r="M50" s="10">
        <v>0</v>
      </c>
      <c r="N50" s="10">
        <v>0</v>
      </c>
      <c r="O50" s="10">
        <v>0</v>
      </c>
      <c r="P50" s="10">
        <v>0</v>
      </c>
      <c r="Q50" s="10">
        <v>0</v>
      </c>
      <c r="R50" s="23">
        <f t="shared" si="0"/>
        <v>0</v>
      </c>
      <c r="S50" s="23">
        <f t="shared" si="1"/>
        <v>3</v>
      </c>
    </row>
    <row r="51" spans="1:19">
      <c r="A51" s="24" t="s">
        <v>158</v>
      </c>
      <c r="B51" s="10">
        <v>0</v>
      </c>
      <c r="C51" s="10">
        <v>0</v>
      </c>
      <c r="D51" s="10">
        <v>0</v>
      </c>
      <c r="E51" s="10">
        <v>0</v>
      </c>
      <c r="F51" s="10">
        <v>1</v>
      </c>
      <c r="G51" s="10">
        <v>3</v>
      </c>
      <c r="H51" s="10">
        <v>0</v>
      </c>
      <c r="I51" s="10">
        <v>0</v>
      </c>
      <c r="J51" s="10">
        <v>0</v>
      </c>
      <c r="K51" s="10">
        <v>0</v>
      </c>
      <c r="L51" s="10">
        <v>0</v>
      </c>
      <c r="M51" s="10">
        <v>0</v>
      </c>
      <c r="N51" s="10">
        <v>0</v>
      </c>
      <c r="O51" s="10">
        <v>0</v>
      </c>
      <c r="P51" s="10">
        <v>5</v>
      </c>
      <c r="Q51" s="10">
        <v>6</v>
      </c>
      <c r="R51" s="23">
        <f t="shared" si="0"/>
        <v>6</v>
      </c>
      <c r="S51" s="23">
        <f t="shared" si="1"/>
        <v>9</v>
      </c>
    </row>
    <row r="52" spans="1:19">
      <c r="A52" s="24" t="s">
        <v>157</v>
      </c>
      <c r="B52" s="10">
        <v>2</v>
      </c>
      <c r="C52" s="10">
        <v>3</v>
      </c>
      <c r="D52" s="10">
        <v>0</v>
      </c>
      <c r="E52" s="10">
        <v>0</v>
      </c>
      <c r="F52" s="10">
        <v>12</v>
      </c>
      <c r="G52" s="10">
        <v>45</v>
      </c>
      <c r="H52" s="10">
        <v>0</v>
      </c>
      <c r="I52" s="10">
        <v>3</v>
      </c>
      <c r="J52" s="10">
        <v>1</v>
      </c>
      <c r="K52" s="10">
        <v>4</v>
      </c>
      <c r="L52" s="10">
        <v>7</v>
      </c>
      <c r="M52" s="10">
        <v>12</v>
      </c>
      <c r="N52" s="10">
        <v>5</v>
      </c>
      <c r="O52" s="10">
        <v>14</v>
      </c>
      <c r="P52" s="10">
        <v>31</v>
      </c>
      <c r="Q52" s="10">
        <v>43</v>
      </c>
      <c r="R52" s="23">
        <f t="shared" si="0"/>
        <v>58</v>
      </c>
      <c r="S52" s="23">
        <f t="shared" si="1"/>
        <v>124</v>
      </c>
    </row>
    <row r="53" spans="1:19">
      <c r="A53" s="24" t="s">
        <v>154</v>
      </c>
      <c r="B53" s="10">
        <v>8</v>
      </c>
      <c r="C53" s="10">
        <v>27</v>
      </c>
      <c r="D53" s="10">
        <v>0</v>
      </c>
      <c r="E53" s="10">
        <v>0</v>
      </c>
      <c r="F53" s="10">
        <v>37</v>
      </c>
      <c r="G53" s="10">
        <v>85</v>
      </c>
      <c r="H53" s="10">
        <v>2</v>
      </c>
      <c r="I53" s="10">
        <v>6</v>
      </c>
      <c r="J53" s="10">
        <v>0</v>
      </c>
      <c r="K53" s="10">
        <v>12</v>
      </c>
      <c r="L53" s="10">
        <v>5</v>
      </c>
      <c r="M53" s="10">
        <v>16</v>
      </c>
      <c r="N53" s="10">
        <v>26</v>
      </c>
      <c r="O53" s="10">
        <v>60</v>
      </c>
      <c r="P53" s="10">
        <v>6</v>
      </c>
      <c r="Q53" s="10">
        <v>21</v>
      </c>
      <c r="R53" s="23">
        <f t="shared" si="0"/>
        <v>84</v>
      </c>
      <c r="S53" s="23">
        <f t="shared" si="1"/>
        <v>227</v>
      </c>
    </row>
    <row r="54" spans="1:19">
      <c r="A54" s="24" t="s">
        <v>153</v>
      </c>
      <c r="B54" s="10">
        <v>1</v>
      </c>
      <c r="C54" s="10">
        <v>3</v>
      </c>
      <c r="D54" s="10">
        <v>0</v>
      </c>
      <c r="E54" s="10">
        <v>1</v>
      </c>
      <c r="F54" s="10">
        <v>3</v>
      </c>
      <c r="G54" s="10">
        <v>16</v>
      </c>
      <c r="H54" s="10">
        <v>1</v>
      </c>
      <c r="I54" s="10">
        <v>3</v>
      </c>
      <c r="J54" s="10">
        <v>1</v>
      </c>
      <c r="K54" s="10">
        <v>2</v>
      </c>
      <c r="L54" s="10">
        <v>3</v>
      </c>
      <c r="M54" s="10">
        <v>5</v>
      </c>
      <c r="N54" s="10">
        <v>3</v>
      </c>
      <c r="O54" s="10">
        <v>9</v>
      </c>
      <c r="P54" s="10">
        <v>6</v>
      </c>
      <c r="Q54" s="10">
        <v>23</v>
      </c>
      <c r="R54" s="23">
        <f t="shared" si="0"/>
        <v>18</v>
      </c>
      <c r="S54" s="23">
        <f t="shared" si="1"/>
        <v>62</v>
      </c>
    </row>
    <row r="55" spans="1:19">
      <c r="A55" s="22" t="s">
        <v>61</v>
      </c>
      <c r="B55" s="21">
        <f t="shared" ref="B55:Q55" si="2">SUM(B9:B54)</f>
        <v>226</v>
      </c>
      <c r="C55" s="21">
        <f t="shared" si="2"/>
        <v>496</v>
      </c>
      <c r="D55" s="21">
        <f t="shared" si="2"/>
        <v>3</v>
      </c>
      <c r="E55" s="21">
        <f t="shared" si="2"/>
        <v>9</v>
      </c>
      <c r="F55" s="21">
        <f t="shared" si="2"/>
        <v>647</v>
      </c>
      <c r="G55" s="21">
        <f t="shared" si="2"/>
        <v>1787</v>
      </c>
      <c r="H55" s="21">
        <f t="shared" si="2"/>
        <v>57</v>
      </c>
      <c r="I55" s="21">
        <f t="shared" si="2"/>
        <v>155</v>
      </c>
      <c r="J55" s="21">
        <f t="shared" si="2"/>
        <v>114</v>
      </c>
      <c r="K55" s="21">
        <f t="shared" si="2"/>
        <v>304</v>
      </c>
      <c r="L55" s="21">
        <f t="shared" si="2"/>
        <v>123</v>
      </c>
      <c r="M55" s="21">
        <f t="shared" si="2"/>
        <v>313</v>
      </c>
      <c r="N55" s="21">
        <f t="shared" si="2"/>
        <v>588</v>
      </c>
      <c r="O55" s="21">
        <f t="shared" si="2"/>
        <v>1642</v>
      </c>
      <c r="P55" s="21">
        <f t="shared" si="2"/>
        <v>186</v>
      </c>
      <c r="Q55" s="21">
        <f t="shared" si="2"/>
        <v>437</v>
      </c>
      <c r="R55" s="23">
        <f t="shared" si="0"/>
        <v>1944</v>
      </c>
      <c r="S55" s="23">
        <f t="shared" si="1"/>
        <v>5143</v>
      </c>
    </row>
    <row r="56" spans="1:19">
      <c r="A56" s="16"/>
    </row>
    <row r="57" spans="1:19">
      <c r="A57" s="16" t="s">
        <v>202</v>
      </c>
    </row>
    <row r="58" spans="1:19">
      <c r="A58" s="16"/>
    </row>
  </sheetData>
  <mergeCells count="11">
    <mergeCell ref="A6:A8"/>
    <mergeCell ref="B6:Q6"/>
    <mergeCell ref="R6:S7"/>
    <mergeCell ref="L7:M7"/>
    <mergeCell ref="N7:O7"/>
    <mergeCell ref="P7:Q7"/>
    <mergeCell ref="B7:C7"/>
    <mergeCell ref="D7:E7"/>
    <mergeCell ref="F7:G7"/>
    <mergeCell ref="H7:I7"/>
    <mergeCell ref="J7:K7"/>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3A18-8A6B-415A-924A-C8C6826FE232}">
  <sheetPr>
    <pageSetUpPr fitToPage="1"/>
  </sheetPr>
  <dimension ref="A1:K58"/>
  <sheetViews>
    <sheetView zoomScaleNormal="100" zoomScaleSheetLayoutView="100" workbookViewId="0"/>
  </sheetViews>
  <sheetFormatPr defaultColWidth="9" defaultRowHeight="18"/>
  <cols>
    <col min="1" max="1" width="35.59765625" style="7" customWidth="1"/>
    <col min="2" max="11" width="15.59765625" style="7" customWidth="1"/>
    <col min="12" max="16384" width="9" style="7"/>
  </cols>
  <sheetData>
    <row r="1" spans="1:11" ht="19.8">
      <c r="A1" s="14" t="s">
        <v>71</v>
      </c>
    </row>
    <row r="2" spans="1:11" ht="19.8">
      <c r="A2" s="14" t="s">
        <v>70</v>
      </c>
    </row>
    <row r="3" spans="1:11" ht="19.8">
      <c r="A3" s="14" t="s">
        <v>69</v>
      </c>
    </row>
    <row r="4" spans="1:11" ht="19.8">
      <c r="A4" s="14"/>
    </row>
    <row r="5" spans="1:11" ht="19.8">
      <c r="A5" s="14" t="s">
        <v>218</v>
      </c>
    </row>
    <row r="6" spans="1:11">
      <c r="A6" s="44" t="s">
        <v>15</v>
      </c>
      <c r="B6" s="38" t="s">
        <v>23</v>
      </c>
      <c r="C6" s="47"/>
      <c r="D6" s="47"/>
      <c r="E6" s="47"/>
      <c r="F6" s="47"/>
      <c r="G6" s="47"/>
      <c r="H6" s="47"/>
      <c r="I6" s="39"/>
      <c r="J6" s="48" t="s">
        <v>61</v>
      </c>
      <c r="K6" s="49"/>
    </row>
    <row r="7" spans="1:11" ht="18" customHeight="1">
      <c r="A7" s="45"/>
      <c r="B7" s="52" t="s">
        <v>217</v>
      </c>
      <c r="C7" s="53"/>
      <c r="D7" s="52" t="s">
        <v>216</v>
      </c>
      <c r="E7" s="53"/>
      <c r="F7" s="52" t="s">
        <v>215</v>
      </c>
      <c r="G7" s="53"/>
      <c r="H7" s="52" t="s">
        <v>214</v>
      </c>
      <c r="I7" s="53"/>
      <c r="J7" s="50"/>
      <c r="K7" s="51"/>
    </row>
    <row r="8" spans="1:11" ht="54">
      <c r="A8" s="46"/>
      <c r="B8" s="25" t="s">
        <v>203</v>
      </c>
      <c r="C8" s="25" t="s">
        <v>650</v>
      </c>
      <c r="D8" s="25" t="s">
        <v>203</v>
      </c>
      <c r="E8" s="25" t="s">
        <v>650</v>
      </c>
      <c r="F8" s="25" t="s">
        <v>203</v>
      </c>
      <c r="G8" s="25" t="s">
        <v>650</v>
      </c>
      <c r="H8" s="25" t="s">
        <v>203</v>
      </c>
      <c r="I8" s="25" t="s">
        <v>650</v>
      </c>
      <c r="J8" s="25" t="s">
        <v>203</v>
      </c>
      <c r="K8" s="12" t="s">
        <v>650</v>
      </c>
    </row>
    <row r="9" spans="1:11">
      <c r="A9" s="24" t="s">
        <v>200</v>
      </c>
      <c r="B9" s="10">
        <v>15</v>
      </c>
      <c r="C9" s="10">
        <v>45</v>
      </c>
      <c r="D9" s="10">
        <v>13</v>
      </c>
      <c r="E9" s="10">
        <v>38</v>
      </c>
      <c r="F9" s="10">
        <v>50</v>
      </c>
      <c r="G9" s="10">
        <v>73</v>
      </c>
      <c r="H9" s="10">
        <v>0</v>
      </c>
      <c r="I9" s="10">
        <v>0</v>
      </c>
      <c r="J9" s="23">
        <f t="shared" ref="J9:J55" si="0">B9+D9+F9+H9</f>
        <v>78</v>
      </c>
      <c r="K9" s="23">
        <f t="shared" ref="K9:K55" si="1">C9+E9+G9+I9</f>
        <v>156</v>
      </c>
    </row>
    <row r="10" spans="1:11">
      <c r="A10" s="24" t="s">
        <v>199</v>
      </c>
      <c r="B10" s="10">
        <v>36</v>
      </c>
      <c r="C10" s="10">
        <v>102</v>
      </c>
      <c r="D10" s="10">
        <v>46</v>
      </c>
      <c r="E10" s="10">
        <v>117</v>
      </c>
      <c r="F10" s="10">
        <v>11</v>
      </c>
      <c r="G10" s="10">
        <v>37</v>
      </c>
      <c r="H10" s="10">
        <v>0</v>
      </c>
      <c r="I10" s="10">
        <v>4</v>
      </c>
      <c r="J10" s="23">
        <f t="shared" si="0"/>
        <v>93</v>
      </c>
      <c r="K10" s="23">
        <f t="shared" si="1"/>
        <v>260</v>
      </c>
    </row>
    <row r="11" spans="1:11">
      <c r="A11" s="24" t="s">
        <v>198</v>
      </c>
      <c r="B11" s="10">
        <v>65</v>
      </c>
      <c r="C11" s="10">
        <v>197</v>
      </c>
      <c r="D11" s="10">
        <v>18</v>
      </c>
      <c r="E11" s="10">
        <v>60</v>
      </c>
      <c r="F11" s="10">
        <v>11</v>
      </c>
      <c r="G11" s="10">
        <v>30</v>
      </c>
      <c r="H11" s="10">
        <v>0</v>
      </c>
      <c r="I11" s="10">
        <v>3</v>
      </c>
      <c r="J11" s="23">
        <f t="shared" si="0"/>
        <v>94</v>
      </c>
      <c r="K11" s="23">
        <f t="shared" si="1"/>
        <v>290</v>
      </c>
    </row>
    <row r="12" spans="1:11">
      <c r="A12" s="24" t="s">
        <v>197</v>
      </c>
      <c r="B12" s="10">
        <v>28</v>
      </c>
      <c r="C12" s="10">
        <v>86</v>
      </c>
      <c r="D12" s="10">
        <v>24</v>
      </c>
      <c r="E12" s="10">
        <v>75</v>
      </c>
      <c r="F12" s="10">
        <v>18</v>
      </c>
      <c r="G12" s="10">
        <v>35</v>
      </c>
      <c r="H12" s="10">
        <v>0</v>
      </c>
      <c r="I12" s="10">
        <v>0</v>
      </c>
      <c r="J12" s="23">
        <f t="shared" si="0"/>
        <v>70</v>
      </c>
      <c r="K12" s="23">
        <f t="shared" si="1"/>
        <v>196</v>
      </c>
    </row>
    <row r="13" spans="1:11">
      <c r="A13" s="24" t="s">
        <v>196</v>
      </c>
      <c r="B13" s="10">
        <v>18</v>
      </c>
      <c r="C13" s="10">
        <v>56</v>
      </c>
      <c r="D13" s="10">
        <v>14</v>
      </c>
      <c r="E13" s="10">
        <v>34</v>
      </c>
      <c r="F13" s="10">
        <v>8</v>
      </c>
      <c r="G13" s="10">
        <v>17</v>
      </c>
      <c r="H13" s="10">
        <v>0</v>
      </c>
      <c r="I13" s="10">
        <v>0</v>
      </c>
      <c r="J13" s="23">
        <f t="shared" si="0"/>
        <v>40</v>
      </c>
      <c r="K13" s="23">
        <f t="shared" si="1"/>
        <v>107</v>
      </c>
    </row>
    <row r="14" spans="1:11">
      <c r="A14" s="24" t="s">
        <v>195</v>
      </c>
      <c r="B14" s="10">
        <v>61</v>
      </c>
      <c r="C14" s="10">
        <v>181</v>
      </c>
      <c r="D14" s="10">
        <v>35</v>
      </c>
      <c r="E14" s="10">
        <v>107</v>
      </c>
      <c r="F14" s="10">
        <v>16</v>
      </c>
      <c r="G14" s="10">
        <v>35</v>
      </c>
      <c r="H14" s="10">
        <v>0</v>
      </c>
      <c r="I14" s="10">
        <v>5</v>
      </c>
      <c r="J14" s="23">
        <f t="shared" si="0"/>
        <v>112</v>
      </c>
      <c r="K14" s="23">
        <f t="shared" si="1"/>
        <v>328</v>
      </c>
    </row>
    <row r="15" spans="1:11">
      <c r="A15" s="24" t="s">
        <v>194</v>
      </c>
      <c r="B15" s="10">
        <v>5</v>
      </c>
      <c r="C15" s="10">
        <v>11</v>
      </c>
      <c r="D15" s="10">
        <v>4</v>
      </c>
      <c r="E15" s="10">
        <v>6</v>
      </c>
      <c r="F15" s="10">
        <v>3</v>
      </c>
      <c r="G15" s="10">
        <v>7</v>
      </c>
      <c r="H15" s="10">
        <v>0</v>
      </c>
      <c r="I15" s="10">
        <v>0</v>
      </c>
      <c r="J15" s="23">
        <f t="shared" si="0"/>
        <v>12</v>
      </c>
      <c r="K15" s="23">
        <f t="shared" si="1"/>
        <v>24</v>
      </c>
    </row>
    <row r="16" spans="1:11">
      <c r="A16" s="24" t="s">
        <v>193</v>
      </c>
      <c r="B16" s="10">
        <v>4</v>
      </c>
      <c r="C16" s="10">
        <v>11</v>
      </c>
      <c r="D16" s="10">
        <v>1</v>
      </c>
      <c r="E16" s="10">
        <v>3</v>
      </c>
      <c r="F16" s="10">
        <v>1</v>
      </c>
      <c r="G16" s="10">
        <v>2</v>
      </c>
      <c r="H16" s="10">
        <v>0</v>
      </c>
      <c r="I16" s="10">
        <v>0</v>
      </c>
      <c r="J16" s="23">
        <f t="shared" si="0"/>
        <v>6</v>
      </c>
      <c r="K16" s="23">
        <f t="shared" si="1"/>
        <v>16</v>
      </c>
    </row>
    <row r="17" spans="1:11">
      <c r="A17" s="24" t="s">
        <v>192</v>
      </c>
      <c r="B17" s="10">
        <v>18</v>
      </c>
      <c r="C17" s="10">
        <v>41</v>
      </c>
      <c r="D17" s="10">
        <v>4</v>
      </c>
      <c r="E17" s="10">
        <v>20</v>
      </c>
      <c r="F17" s="10">
        <v>1</v>
      </c>
      <c r="G17" s="10">
        <v>4</v>
      </c>
      <c r="H17" s="10">
        <v>0</v>
      </c>
      <c r="I17" s="10">
        <v>0</v>
      </c>
      <c r="J17" s="23">
        <f t="shared" si="0"/>
        <v>23</v>
      </c>
      <c r="K17" s="23">
        <f t="shared" si="1"/>
        <v>65</v>
      </c>
    </row>
    <row r="18" spans="1:11">
      <c r="A18" s="24" t="s">
        <v>191</v>
      </c>
      <c r="B18" s="10">
        <v>8</v>
      </c>
      <c r="C18" s="10">
        <v>14</v>
      </c>
      <c r="D18" s="10">
        <v>5</v>
      </c>
      <c r="E18" s="10">
        <v>7</v>
      </c>
      <c r="F18" s="10">
        <v>3</v>
      </c>
      <c r="G18" s="10">
        <v>4</v>
      </c>
      <c r="H18" s="10">
        <v>0</v>
      </c>
      <c r="I18" s="10">
        <v>0</v>
      </c>
      <c r="J18" s="23">
        <f t="shared" si="0"/>
        <v>16</v>
      </c>
      <c r="K18" s="23">
        <f t="shared" si="1"/>
        <v>25</v>
      </c>
    </row>
    <row r="19" spans="1:11">
      <c r="A19" s="24" t="s">
        <v>190</v>
      </c>
      <c r="B19" s="10">
        <v>3</v>
      </c>
      <c r="C19" s="10">
        <v>3</v>
      </c>
      <c r="D19" s="10">
        <v>0</v>
      </c>
      <c r="E19" s="10">
        <v>1</v>
      </c>
      <c r="F19" s="10">
        <v>0</v>
      </c>
      <c r="G19" s="10">
        <v>0</v>
      </c>
      <c r="H19" s="10">
        <v>0</v>
      </c>
      <c r="I19" s="10">
        <v>0</v>
      </c>
      <c r="J19" s="23">
        <f t="shared" si="0"/>
        <v>3</v>
      </c>
      <c r="K19" s="23">
        <f t="shared" si="1"/>
        <v>4</v>
      </c>
    </row>
    <row r="20" spans="1:11">
      <c r="A20" s="24" t="s">
        <v>189</v>
      </c>
      <c r="B20" s="10">
        <v>4</v>
      </c>
      <c r="C20" s="10">
        <v>17</v>
      </c>
      <c r="D20" s="10">
        <v>9</v>
      </c>
      <c r="E20" s="10">
        <v>22</v>
      </c>
      <c r="F20" s="10">
        <v>2</v>
      </c>
      <c r="G20" s="10">
        <v>7</v>
      </c>
      <c r="H20" s="10">
        <v>0</v>
      </c>
      <c r="I20" s="10">
        <v>0</v>
      </c>
      <c r="J20" s="23">
        <f t="shared" si="0"/>
        <v>15</v>
      </c>
      <c r="K20" s="23">
        <f t="shared" si="1"/>
        <v>46</v>
      </c>
    </row>
    <row r="21" spans="1:11">
      <c r="A21" s="24" t="s">
        <v>188</v>
      </c>
      <c r="B21" s="10">
        <v>20</v>
      </c>
      <c r="C21" s="10">
        <v>58</v>
      </c>
      <c r="D21" s="10">
        <v>48</v>
      </c>
      <c r="E21" s="10">
        <v>105</v>
      </c>
      <c r="F21" s="10">
        <v>19</v>
      </c>
      <c r="G21" s="10">
        <v>51</v>
      </c>
      <c r="H21" s="10">
        <v>0</v>
      </c>
      <c r="I21" s="10">
        <v>2</v>
      </c>
      <c r="J21" s="23">
        <f t="shared" si="0"/>
        <v>87</v>
      </c>
      <c r="K21" s="23">
        <f t="shared" si="1"/>
        <v>216</v>
      </c>
    </row>
    <row r="22" spans="1:11">
      <c r="A22" s="24" t="s">
        <v>187</v>
      </c>
      <c r="B22" s="10">
        <v>3</v>
      </c>
      <c r="C22" s="10">
        <v>4</v>
      </c>
      <c r="D22" s="10">
        <v>2</v>
      </c>
      <c r="E22" s="10">
        <v>4</v>
      </c>
      <c r="F22" s="10">
        <v>2</v>
      </c>
      <c r="G22" s="10">
        <v>3</v>
      </c>
      <c r="H22" s="10">
        <v>0</v>
      </c>
      <c r="I22" s="10">
        <v>0</v>
      </c>
      <c r="J22" s="23">
        <f t="shared" si="0"/>
        <v>7</v>
      </c>
      <c r="K22" s="23">
        <f t="shared" si="1"/>
        <v>11</v>
      </c>
    </row>
    <row r="23" spans="1:11">
      <c r="A23" s="24" t="s">
        <v>186</v>
      </c>
      <c r="B23" s="10">
        <v>0</v>
      </c>
      <c r="C23" s="10">
        <v>0</v>
      </c>
      <c r="D23" s="10">
        <v>0</v>
      </c>
      <c r="E23" s="10">
        <v>0</v>
      </c>
      <c r="F23" s="10">
        <v>1</v>
      </c>
      <c r="G23" s="10">
        <v>1</v>
      </c>
      <c r="H23" s="10">
        <v>0</v>
      </c>
      <c r="I23" s="10">
        <v>0</v>
      </c>
      <c r="J23" s="23">
        <f t="shared" si="0"/>
        <v>1</v>
      </c>
      <c r="K23" s="23">
        <f t="shared" si="1"/>
        <v>1</v>
      </c>
    </row>
    <row r="24" spans="1:11">
      <c r="A24" s="24" t="s">
        <v>185</v>
      </c>
      <c r="B24" s="10">
        <v>25</v>
      </c>
      <c r="C24" s="10">
        <v>68</v>
      </c>
      <c r="D24" s="10">
        <v>37</v>
      </c>
      <c r="E24" s="10">
        <v>90</v>
      </c>
      <c r="F24" s="10">
        <v>9</v>
      </c>
      <c r="G24" s="10">
        <v>44</v>
      </c>
      <c r="H24" s="10">
        <v>1</v>
      </c>
      <c r="I24" s="10">
        <v>1</v>
      </c>
      <c r="J24" s="23">
        <f t="shared" si="0"/>
        <v>72</v>
      </c>
      <c r="K24" s="23">
        <f t="shared" si="1"/>
        <v>203</v>
      </c>
    </row>
    <row r="25" spans="1:11">
      <c r="A25" s="24" t="s">
        <v>184</v>
      </c>
      <c r="B25" s="10">
        <v>21</v>
      </c>
      <c r="C25" s="10">
        <v>86</v>
      </c>
      <c r="D25" s="10">
        <v>16</v>
      </c>
      <c r="E25" s="10">
        <v>42</v>
      </c>
      <c r="F25" s="10">
        <v>4</v>
      </c>
      <c r="G25" s="10">
        <v>11</v>
      </c>
      <c r="H25" s="10">
        <v>1</v>
      </c>
      <c r="I25" s="10">
        <v>1</v>
      </c>
      <c r="J25" s="23">
        <f t="shared" si="0"/>
        <v>42</v>
      </c>
      <c r="K25" s="23">
        <f t="shared" si="1"/>
        <v>140</v>
      </c>
    </row>
    <row r="26" spans="1:11">
      <c r="A26" s="24" t="s">
        <v>183</v>
      </c>
      <c r="B26" s="10">
        <v>60</v>
      </c>
      <c r="C26" s="10">
        <v>136</v>
      </c>
      <c r="D26" s="10">
        <v>26</v>
      </c>
      <c r="E26" s="10">
        <v>54</v>
      </c>
      <c r="F26" s="10">
        <v>14</v>
      </c>
      <c r="G26" s="10">
        <v>22</v>
      </c>
      <c r="H26" s="10">
        <v>1</v>
      </c>
      <c r="I26" s="10">
        <v>1</v>
      </c>
      <c r="J26" s="23">
        <f t="shared" si="0"/>
        <v>101</v>
      </c>
      <c r="K26" s="23">
        <f t="shared" si="1"/>
        <v>213</v>
      </c>
    </row>
    <row r="27" spans="1:11">
      <c r="A27" s="24" t="s">
        <v>182</v>
      </c>
      <c r="B27" s="10">
        <v>54</v>
      </c>
      <c r="C27" s="10">
        <v>168</v>
      </c>
      <c r="D27" s="10">
        <v>10</v>
      </c>
      <c r="E27" s="10">
        <v>26</v>
      </c>
      <c r="F27" s="10">
        <v>9</v>
      </c>
      <c r="G27" s="10">
        <v>24</v>
      </c>
      <c r="H27" s="10">
        <v>1</v>
      </c>
      <c r="I27" s="10">
        <v>1</v>
      </c>
      <c r="J27" s="23">
        <f t="shared" si="0"/>
        <v>74</v>
      </c>
      <c r="K27" s="23">
        <f t="shared" si="1"/>
        <v>219</v>
      </c>
    </row>
    <row r="28" spans="1:11">
      <c r="A28" s="24" t="s">
        <v>181</v>
      </c>
      <c r="B28" s="10">
        <v>28</v>
      </c>
      <c r="C28" s="10">
        <v>63</v>
      </c>
      <c r="D28" s="10">
        <v>4</v>
      </c>
      <c r="E28" s="10">
        <v>12</v>
      </c>
      <c r="F28" s="10">
        <v>2</v>
      </c>
      <c r="G28" s="10">
        <v>9</v>
      </c>
      <c r="H28" s="10">
        <v>0</v>
      </c>
      <c r="I28" s="10">
        <v>0</v>
      </c>
      <c r="J28" s="23">
        <f t="shared" si="0"/>
        <v>34</v>
      </c>
      <c r="K28" s="23">
        <f t="shared" si="1"/>
        <v>84</v>
      </c>
    </row>
    <row r="29" spans="1:11">
      <c r="A29" s="24" t="s">
        <v>180</v>
      </c>
      <c r="B29" s="10">
        <v>74</v>
      </c>
      <c r="C29" s="10">
        <v>201</v>
      </c>
      <c r="D29" s="10">
        <v>23</v>
      </c>
      <c r="E29" s="10">
        <v>52</v>
      </c>
      <c r="F29" s="10">
        <v>16</v>
      </c>
      <c r="G29" s="10">
        <v>30</v>
      </c>
      <c r="H29" s="10">
        <v>1</v>
      </c>
      <c r="I29" s="10">
        <v>4</v>
      </c>
      <c r="J29" s="23">
        <f t="shared" si="0"/>
        <v>114</v>
      </c>
      <c r="K29" s="23">
        <f t="shared" si="1"/>
        <v>287</v>
      </c>
    </row>
    <row r="30" spans="1:11">
      <c r="A30" s="24" t="s">
        <v>179</v>
      </c>
      <c r="B30" s="10">
        <v>87</v>
      </c>
      <c r="C30" s="10">
        <v>248</v>
      </c>
      <c r="D30" s="10">
        <v>78</v>
      </c>
      <c r="E30" s="10">
        <v>197</v>
      </c>
      <c r="F30" s="10">
        <v>27</v>
      </c>
      <c r="G30" s="10">
        <v>75</v>
      </c>
      <c r="H30" s="10">
        <v>2</v>
      </c>
      <c r="I30" s="10">
        <v>4</v>
      </c>
      <c r="J30" s="23">
        <f t="shared" si="0"/>
        <v>194</v>
      </c>
      <c r="K30" s="23">
        <f t="shared" si="1"/>
        <v>524</v>
      </c>
    </row>
    <row r="31" spans="1:11">
      <c r="A31" s="24" t="s">
        <v>178</v>
      </c>
      <c r="B31" s="10">
        <v>15</v>
      </c>
      <c r="C31" s="10">
        <v>36</v>
      </c>
      <c r="D31" s="10">
        <v>7</v>
      </c>
      <c r="E31" s="10">
        <v>15</v>
      </c>
      <c r="F31" s="10">
        <v>3</v>
      </c>
      <c r="G31" s="10">
        <v>11</v>
      </c>
      <c r="H31" s="10">
        <v>0</v>
      </c>
      <c r="I31" s="10">
        <v>0</v>
      </c>
      <c r="J31" s="23">
        <f t="shared" si="0"/>
        <v>25</v>
      </c>
      <c r="K31" s="23">
        <f t="shared" si="1"/>
        <v>62</v>
      </c>
    </row>
    <row r="32" spans="1:11">
      <c r="A32" s="24" t="s">
        <v>177</v>
      </c>
      <c r="B32" s="10">
        <v>7</v>
      </c>
      <c r="C32" s="10">
        <v>17</v>
      </c>
      <c r="D32" s="10">
        <v>3</v>
      </c>
      <c r="E32" s="10">
        <v>10</v>
      </c>
      <c r="F32" s="10">
        <v>2</v>
      </c>
      <c r="G32" s="10">
        <v>5</v>
      </c>
      <c r="H32" s="10">
        <v>0</v>
      </c>
      <c r="I32" s="10">
        <v>0</v>
      </c>
      <c r="J32" s="23">
        <f t="shared" si="0"/>
        <v>12</v>
      </c>
      <c r="K32" s="23">
        <f t="shared" si="1"/>
        <v>32</v>
      </c>
    </row>
    <row r="33" spans="1:11">
      <c r="A33" s="24" t="s">
        <v>176</v>
      </c>
      <c r="B33" s="10">
        <v>20</v>
      </c>
      <c r="C33" s="10">
        <v>46</v>
      </c>
      <c r="D33" s="10">
        <v>7</v>
      </c>
      <c r="E33" s="10">
        <v>26</v>
      </c>
      <c r="F33" s="10">
        <v>2</v>
      </c>
      <c r="G33" s="10">
        <v>13</v>
      </c>
      <c r="H33" s="10">
        <v>0</v>
      </c>
      <c r="I33" s="10">
        <v>1</v>
      </c>
      <c r="J33" s="23">
        <f t="shared" si="0"/>
        <v>29</v>
      </c>
      <c r="K33" s="23">
        <f t="shared" si="1"/>
        <v>86</v>
      </c>
    </row>
    <row r="34" spans="1:11">
      <c r="A34" s="24" t="s">
        <v>175</v>
      </c>
      <c r="B34" s="10">
        <v>6</v>
      </c>
      <c r="C34" s="10">
        <v>16</v>
      </c>
      <c r="D34" s="10">
        <v>3</v>
      </c>
      <c r="E34" s="10">
        <v>8</v>
      </c>
      <c r="F34" s="10">
        <v>0</v>
      </c>
      <c r="G34" s="10">
        <v>2</v>
      </c>
      <c r="H34" s="10">
        <v>0</v>
      </c>
      <c r="I34" s="10">
        <v>0</v>
      </c>
      <c r="J34" s="23">
        <f t="shared" si="0"/>
        <v>9</v>
      </c>
      <c r="K34" s="23">
        <f t="shared" si="1"/>
        <v>26</v>
      </c>
    </row>
    <row r="35" spans="1:11">
      <c r="A35" s="24" t="s">
        <v>174</v>
      </c>
      <c r="B35" s="10">
        <v>18</v>
      </c>
      <c r="C35" s="10">
        <v>48</v>
      </c>
      <c r="D35" s="10">
        <v>3</v>
      </c>
      <c r="E35" s="10">
        <v>16</v>
      </c>
      <c r="F35" s="10">
        <v>2</v>
      </c>
      <c r="G35" s="10">
        <v>9</v>
      </c>
      <c r="H35" s="10">
        <v>0</v>
      </c>
      <c r="I35" s="10">
        <v>1</v>
      </c>
      <c r="J35" s="23">
        <f t="shared" si="0"/>
        <v>23</v>
      </c>
      <c r="K35" s="23">
        <f t="shared" si="1"/>
        <v>74</v>
      </c>
    </row>
    <row r="36" spans="1:11">
      <c r="A36" s="24" t="s">
        <v>173</v>
      </c>
      <c r="B36" s="10">
        <v>42</v>
      </c>
      <c r="C36" s="10">
        <v>106</v>
      </c>
      <c r="D36" s="10">
        <v>19</v>
      </c>
      <c r="E36" s="10">
        <v>40</v>
      </c>
      <c r="F36" s="10">
        <v>9</v>
      </c>
      <c r="G36" s="10">
        <v>19</v>
      </c>
      <c r="H36" s="10">
        <v>1</v>
      </c>
      <c r="I36" s="10">
        <v>1</v>
      </c>
      <c r="J36" s="23">
        <f t="shared" si="0"/>
        <v>71</v>
      </c>
      <c r="K36" s="23">
        <f t="shared" si="1"/>
        <v>166</v>
      </c>
    </row>
    <row r="37" spans="1:11">
      <c r="A37" s="24" t="s">
        <v>172</v>
      </c>
      <c r="B37" s="10">
        <v>1</v>
      </c>
      <c r="C37" s="10">
        <v>25</v>
      </c>
      <c r="D37" s="10">
        <v>9</v>
      </c>
      <c r="E37" s="10">
        <v>24</v>
      </c>
      <c r="F37" s="10">
        <v>7</v>
      </c>
      <c r="G37" s="10">
        <v>14</v>
      </c>
      <c r="H37" s="10">
        <v>0</v>
      </c>
      <c r="I37" s="10">
        <v>1</v>
      </c>
      <c r="J37" s="23">
        <f t="shared" si="0"/>
        <v>17</v>
      </c>
      <c r="K37" s="23">
        <f t="shared" si="1"/>
        <v>64</v>
      </c>
    </row>
    <row r="38" spans="1:11">
      <c r="A38" s="24" t="s">
        <v>171</v>
      </c>
      <c r="B38" s="10">
        <v>11</v>
      </c>
      <c r="C38" s="10">
        <v>36</v>
      </c>
      <c r="D38" s="10">
        <v>1</v>
      </c>
      <c r="E38" s="10">
        <v>8</v>
      </c>
      <c r="F38" s="10">
        <v>1</v>
      </c>
      <c r="G38" s="10">
        <v>5</v>
      </c>
      <c r="H38" s="10">
        <v>0</v>
      </c>
      <c r="I38" s="10">
        <v>1</v>
      </c>
      <c r="J38" s="23">
        <f t="shared" si="0"/>
        <v>13</v>
      </c>
      <c r="K38" s="23">
        <f t="shared" si="1"/>
        <v>50</v>
      </c>
    </row>
    <row r="39" spans="1:11">
      <c r="A39" s="24" t="s">
        <v>170</v>
      </c>
      <c r="B39" s="10">
        <v>0</v>
      </c>
      <c r="C39" s="10">
        <v>2</v>
      </c>
      <c r="D39" s="10">
        <v>0</v>
      </c>
      <c r="E39" s="10">
        <v>0</v>
      </c>
      <c r="F39" s="10">
        <v>0</v>
      </c>
      <c r="G39" s="10">
        <v>0</v>
      </c>
      <c r="H39" s="10">
        <v>0</v>
      </c>
      <c r="I39" s="10">
        <v>1</v>
      </c>
      <c r="J39" s="23">
        <f t="shared" si="0"/>
        <v>0</v>
      </c>
      <c r="K39" s="23">
        <f t="shared" si="1"/>
        <v>3</v>
      </c>
    </row>
    <row r="40" spans="1:11">
      <c r="A40" s="24" t="s">
        <v>169</v>
      </c>
      <c r="B40" s="10">
        <v>12</v>
      </c>
      <c r="C40" s="10">
        <v>28</v>
      </c>
      <c r="D40" s="10">
        <v>8</v>
      </c>
      <c r="E40" s="10">
        <v>23</v>
      </c>
      <c r="F40" s="10">
        <v>31</v>
      </c>
      <c r="G40" s="10">
        <v>45</v>
      </c>
      <c r="H40" s="10">
        <v>0</v>
      </c>
      <c r="I40" s="10">
        <v>1</v>
      </c>
      <c r="J40" s="23">
        <f t="shared" si="0"/>
        <v>51</v>
      </c>
      <c r="K40" s="23">
        <f t="shared" si="1"/>
        <v>97</v>
      </c>
    </row>
    <row r="41" spans="1:11">
      <c r="A41" s="24" t="s">
        <v>168</v>
      </c>
      <c r="B41" s="10">
        <v>32</v>
      </c>
      <c r="C41" s="10">
        <v>76</v>
      </c>
      <c r="D41" s="10">
        <v>12</v>
      </c>
      <c r="E41" s="10">
        <v>38</v>
      </c>
      <c r="F41" s="10">
        <v>9</v>
      </c>
      <c r="G41" s="10">
        <v>20</v>
      </c>
      <c r="H41" s="10">
        <v>0</v>
      </c>
      <c r="I41" s="10">
        <v>0</v>
      </c>
      <c r="J41" s="23">
        <f t="shared" si="0"/>
        <v>53</v>
      </c>
      <c r="K41" s="23">
        <f t="shared" si="1"/>
        <v>134</v>
      </c>
    </row>
    <row r="42" spans="1:11">
      <c r="A42" s="24" t="s">
        <v>167</v>
      </c>
      <c r="B42" s="10">
        <v>4</v>
      </c>
      <c r="C42" s="10">
        <v>8</v>
      </c>
      <c r="D42" s="10">
        <v>1</v>
      </c>
      <c r="E42" s="10">
        <v>7</v>
      </c>
      <c r="F42" s="10">
        <v>3</v>
      </c>
      <c r="G42" s="10">
        <v>7</v>
      </c>
      <c r="H42" s="10">
        <v>0</v>
      </c>
      <c r="I42" s="10">
        <v>0</v>
      </c>
      <c r="J42" s="23">
        <f t="shared" si="0"/>
        <v>8</v>
      </c>
      <c r="K42" s="23">
        <f t="shared" si="1"/>
        <v>22</v>
      </c>
    </row>
    <row r="43" spans="1:11">
      <c r="A43" s="24" t="s">
        <v>166</v>
      </c>
      <c r="B43" s="10">
        <v>16</v>
      </c>
      <c r="C43" s="10">
        <v>53</v>
      </c>
      <c r="D43" s="10">
        <v>4</v>
      </c>
      <c r="E43" s="10">
        <v>18</v>
      </c>
      <c r="F43" s="10">
        <v>2</v>
      </c>
      <c r="G43" s="10">
        <v>8</v>
      </c>
      <c r="H43" s="10">
        <v>0</v>
      </c>
      <c r="I43" s="10">
        <v>0</v>
      </c>
      <c r="J43" s="23">
        <f t="shared" si="0"/>
        <v>22</v>
      </c>
      <c r="K43" s="23">
        <f t="shared" si="1"/>
        <v>79</v>
      </c>
    </row>
    <row r="44" spans="1:11">
      <c r="A44" s="24" t="s">
        <v>165</v>
      </c>
      <c r="B44" s="10">
        <v>44</v>
      </c>
      <c r="C44" s="10">
        <v>107</v>
      </c>
      <c r="D44" s="10">
        <v>8</v>
      </c>
      <c r="E44" s="10">
        <v>31</v>
      </c>
      <c r="F44" s="10">
        <v>10</v>
      </c>
      <c r="G44" s="10">
        <v>22</v>
      </c>
      <c r="H44" s="10">
        <v>1</v>
      </c>
      <c r="I44" s="10">
        <v>1</v>
      </c>
      <c r="J44" s="23">
        <f t="shared" si="0"/>
        <v>63</v>
      </c>
      <c r="K44" s="23">
        <f t="shared" si="1"/>
        <v>161</v>
      </c>
    </row>
    <row r="45" spans="1:11">
      <c r="A45" s="24" t="s">
        <v>164</v>
      </c>
      <c r="B45" s="10">
        <v>43</v>
      </c>
      <c r="C45" s="10">
        <v>121</v>
      </c>
      <c r="D45" s="10">
        <v>19</v>
      </c>
      <c r="E45" s="10">
        <v>47</v>
      </c>
      <c r="F45" s="10">
        <v>8</v>
      </c>
      <c r="G45" s="10">
        <v>16</v>
      </c>
      <c r="H45" s="10">
        <v>0</v>
      </c>
      <c r="I45" s="10">
        <v>2</v>
      </c>
      <c r="J45" s="23">
        <f t="shared" si="0"/>
        <v>70</v>
      </c>
      <c r="K45" s="23">
        <f t="shared" si="1"/>
        <v>186</v>
      </c>
    </row>
    <row r="46" spans="1:11">
      <c r="A46" s="24" t="s">
        <v>163</v>
      </c>
      <c r="B46" s="10">
        <v>1</v>
      </c>
      <c r="C46" s="10">
        <v>3</v>
      </c>
      <c r="D46" s="10">
        <v>0</v>
      </c>
      <c r="E46" s="10">
        <v>1</v>
      </c>
      <c r="F46" s="10">
        <v>0</v>
      </c>
      <c r="G46" s="10">
        <v>0</v>
      </c>
      <c r="H46" s="10">
        <v>0</v>
      </c>
      <c r="I46" s="10">
        <v>0</v>
      </c>
      <c r="J46" s="23">
        <f t="shared" si="0"/>
        <v>1</v>
      </c>
      <c r="K46" s="23">
        <f t="shared" si="1"/>
        <v>4</v>
      </c>
    </row>
    <row r="47" spans="1:11">
      <c r="A47" s="24" t="s">
        <v>162</v>
      </c>
      <c r="B47" s="10">
        <v>1</v>
      </c>
      <c r="C47" s="10">
        <v>5</v>
      </c>
      <c r="D47" s="10">
        <v>0</v>
      </c>
      <c r="E47" s="10">
        <v>4</v>
      </c>
      <c r="F47" s="10">
        <v>3</v>
      </c>
      <c r="G47" s="10">
        <v>4</v>
      </c>
      <c r="H47" s="10">
        <v>0</v>
      </c>
      <c r="I47" s="10">
        <v>0</v>
      </c>
      <c r="J47" s="23">
        <f t="shared" si="0"/>
        <v>4</v>
      </c>
      <c r="K47" s="23">
        <f t="shared" si="1"/>
        <v>13</v>
      </c>
    </row>
    <row r="48" spans="1:11">
      <c r="A48" s="24" t="s">
        <v>161</v>
      </c>
      <c r="B48" s="10">
        <v>1</v>
      </c>
      <c r="C48" s="10">
        <v>1</v>
      </c>
      <c r="D48" s="10">
        <v>0</v>
      </c>
      <c r="E48" s="10">
        <v>1</v>
      </c>
      <c r="F48" s="10">
        <v>1</v>
      </c>
      <c r="G48" s="10">
        <v>1</v>
      </c>
      <c r="H48" s="10">
        <v>0</v>
      </c>
      <c r="I48" s="10">
        <v>0</v>
      </c>
      <c r="J48" s="23">
        <f t="shared" si="0"/>
        <v>2</v>
      </c>
      <c r="K48" s="23">
        <f t="shared" si="1"/>
        <v>3</v>
      </c>
    </row>
    <row r="49" spans="1:11">
      <c r="A49" s="24" t="s">
        <v>160</v>
      </c>
      <c r="B49" s="10">
        <v>3</v>
      </c>
      <c r="C49" s="10">
        <v>7</v>
      </c>
      <c r="D49" s="10">
        <v>2</v>
      </c>
      <c r="E49" s="10">
        <v>13</v>
      </c>
      <c r="F49" s="10">
        <v>12</v>
      </c>
      <c r="G49" s="10">
        <v>21</v>
      </c>
      <c r="H49" s="10">
        <v>0</v>
      </c>
      <c r="I49" s="10">
        <v>0</v>
      </c>
      <c r="J49" s="23">
        <f t="shared" si="0"/>
        <v>17</v>
      </c>
      <c r="K49" s="23">
        <f t="shared" si="1"/>
        <v>41</v>
      </c>
    </row>
    <row r="50" spans="1:11">
      <c r="A50" s="24" t="s">
        <v>159</v>
      </c>
      <c r="B50" s="10">
        <v>0</v>
      </c>
      <c r="C50" s="10">
        <v>1</v>
      </c>
      <c r="D50" s="10">
        <v>0</v>
      </c>
      <c r="E50" s="10">
        <v>0</v>
      </c>
      <c r="F50" s="10">
        <v>0</v>
      </c>
      <c r="G50" s="10">
        <v>1</v>
      </c>
      <c r="H50" s="10">
        <v>0</v>
      </c>
      <c r="I50" s="10">
        <v>1</v>
      </c>
      <c r="J50" s="23">
        <f t="shared" si="0"/>
        <v>0</v>
      </c>
      <c r="K50" s="23">
        <f t="shared" si="1"/>
        <v>3</v>
      </c>
    </row>
    <row r="51" spans="1:11">
      <c r="A51" s="24" t="s">
        <v>158</v>
      </c>
      <c r="B51" s="10">
        <v>0</v>
      </c>
      <c r="C51" s="10">
        <v>0</v>
      </c>
      <c r="D51" s="10">
        <v>0</v>
      </c>
      <c r="E51" s="10">
        <v>1</v>
      </c>
      <c r="F51" s="10">
        <v>6</v>
      </c>
      <c r="G51" s="10">
        <v>7</v>
      </c>
      <c r="H51" s="10">
        <v>0</v>
      </c>
      <c r="I51" s="10">
        <v>1</v>
      </c>
      <c r="J51" s="23">
        <f t="shared" si="0"/>
        <v>6</v>
      </c>
      <c r="K51" s="23">
        <f t="shared" si="1"/>
        <v>9</v>
      </c>
    </row>
    <row r="52" spans="1:11">
      <c r="A52" s="24" t="s">
        <v>157</v>
      </c>
      <c r="B52" s="10">
        <v>9</v>
      </c>
      <c r="C52" s="10">
        <v>40</v>
      </c>
      <c r="D52" s="10">
        <v>7</v>
      </c>
      <c r="E52" s="10">
        <v>21</v>
      </c>
      <c r="F52" s="10">
        <v>42</v>
      </c>
      <c r="G52" s="10">
        <v>63</v>
      </c>
      <c r="H52" s="10">
        <v>0</v>
      </c>
      <c r="I52" s="10">
        <v>0</v>
      </c>
      <c r="J52" s="23">
        <f t="shared" si="0"/>
        <v>58</v>
      </c>
      <c r="K52" s="23">
        <f t="shared" si="1"/>
        <v>124</v>
      </c>
    </row>
    <row r="53" spans="1:11">
      <c r="A53" s="24" t="s">
        <v>154</v>
      </c>
      <c r="B53" s="10">
        <v>45</v>
      </c>
      <c r="C53" s="10">
        <v>120</v>
      </c>
      <c r="D53" s="10">
        <v>27</v>
      </c>
      <c r="E53" s="10">
        <v>73</v>
      </c>
      <c r="F53" s="10">
        <v>11</v>
      </c>
      <c r="G53" s="10">
        <v>32</v>
      </c>
      <c r="H53" s="10">
        <v>1</v>
      </c>
      <c r="I53" s="10">
        <v>2</v>
      </c>
      <c r="J53" s="23">
        <f t="shared" si="0"/>
        <v>84</v>
      </c>
      <c r="K53" s="23">
        <f t="shared" si="1"/>
        <v>227</v>
      </c>
    </row>
    <row r="54" spans="1:11">
      <c r="A54" s="24" t="s">
        <v>153</v>
      </c>
      <c r="B54" s="10">
        <v>7</v>
      </c>
      <c r="C54" s="10">
        <v>33</v>
      </c>
      <c r="D54" s="10">
        <v>2</v>
      </c>
      <c r="E54" s="10">
        <v>16</v>
      </c>
      <c r="F54" s="10">
        <v>8</v>
      </c>
      <c r="G54" s="10">
        <v>12</v>
      </c>
      <c r="H54" s="10">
        <v>1</v>
      </c>
      <c r="I54" s="10">
        <v>1</v>
      </c>
      <c r="J54" s="23">
        <f t="shared" si="0"/>
        <v>18</v>
      </c>
      <c r="K54" s="23">
        <f t="shared" si="1"/>
        <v>62</v>
      </c>
    </row>
    <row r="55" spans="1:11">
      <c r="A55" s="22" t="s">
        <v>61</v>
      </c>
      <c r="B55" s="21">
        <f t="shared" ref="B55:I55" si="2">SUM(B9:B54)</f>
        <v>975</v>
      </c>
      <c r="C55" s="21">
        <f t="shared" si="2"/>
        <v>2731</v>
      </c>
      <c r="D55" s="21">
        <f t="shared" si="2"/>
        <v>559</v>
      </c>
      <c r="E55" s="21">
        <f t="shared" si="2"/>
        <v>1513</v>
      </c>
      <c r="F55" s="21">
        <f t="shared" si="2"/>
        <v>399</v>
      </c>
      <c r="G55" s="21">
        <f t="shared" si="2"/>
        <v>858</v>
      </c>
      <c r="H55" s="21">
        <f t="shared" si="2"/>
        <v>11</v>
      </c>
      <c r="I55" s="21">
        <f t="shared" si="2"/>
        <v>41</v>
      </c>
      <c r="J55" s="23">
        <f t="shared" si="0"/>
        <v>1944</v>
      </c>
      <c r="K55" s="23">
        <f t="shared" si="1"/>
        <v>5143</v>
      </c>
    </row>
    <row r="56" spans="1:11">
      <c r="A56" s="16"/>
    </row>
    <row r="57" spans="1:11">
      <c r="A57" s="16" t="s">
        <v>152</v>
      </c>
    </row>
    <row r="58" spans="1:11">
      <c r="A58" s="16" t="s">
        <v>213</v>
      </c>
    </row>
  </sheetData>
  <mergeCells count="7">
    <mergeCell ref="J6:K7"/>
    <mergeCell ref="B7:C7"/>
    <mergeCell ref="D7:E7"/>
    <mergeCell ref="F7:G7"/>
    <mergeCell ref="H7:I7"/>
    <mergeCell ref="A6:A8"/>
    <mergeCell ref="B6:I6"/>
  </mergeCells>
  <phoneticPr fontId="3"/>
  <pageMargins left="0.70866141732283472" right="0.70866141732283472" top="0.74803149606299213" bottom="0.74803149606299213" header="0.31496062992125984" footer="0.31496062992125984"/>
  <pageSetup paperSize="9" scale="57"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1</vt:i4>
      </vt:variant>
    </vt:vector>
  </HeadingPairs>
  <TitlesOfParts>
    <vt:vector size="30" baseType="lpstr">
      <vt:lpstr>目次</vt:lpstr>
      <vt:lpstr>QA-21-A</vt:lpstr>
      <vt:lpstr>QA-22-A</vt:lpstr>
      <vt:lpstr>QA-23-A</vt:lpstr>
      <vt:lpstr>QA-24-A</vt:lpstr>
      <vt:lpstr>QA-25-A</vt:lpstr>
      <vt:lpstr>QA-26-A</vt:lpstr>
      <vt:lpstr>QA-27-A</vt:lpstr>
      <vt:lpstr>QA-28-A</vt:lpstr>
      <vt:lpstr>QA-29-A</vt:lpstr>
      <vt:lpstr>QA-30-A</vt:lpstr>
      <vt:lpstr>QA-31-A</vt:lpstr>
      <vt:lpstr>QA-32-A</vt:lpstr>
      <vt:lpstr>QA-33-A</vt:lpstr>
      <vt:lpstr>QA-34-A</vt:lpstr>
      <vt:lpstr>QA-35-A</vt:lpstr>
      <vt:lpstr>QA-36-A</vt:lpstr>
      <vt:lpstr>QA-37-A</vt:lpstr>
      <vt:lpstr>QA-38-A</vt:lpstr>
      <vt:lpstr>QA-39-A</vt:lpstr>
      <vt:lpstr>QA-40-A</vt:lpstr>
      <vt:lpstr>QA-41-A</vt:lpstr>
      <vt:lpstr>QA-42-A</vt:lpstr>
      <vt:lpstr>QA-43-A</vt:lpstr>
      <vt:lpstr>QA-44-A</vt:lpstr>
      <vt:lpstr>QA-45-A</vt:lpstr>
      <vt:lpstr>QA-46-A</vt:lpstr>
      <vt:lpstr>QA-47-A</vt:lpstr>
      <vt:lpstr>QA-48-A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2025-09-19T06:38:46Z</dcterms:created>
  <dcterms:modified xsi:type="dcterms:W3CDTF">2026-03-24T05:25:03Z</dcterms:modified>
  <cp:category/>
  <cp:contentStatus/>
</cp:coreProperties>
</file>